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44" activeTab="0"/>
  </bookViews>
  <sheets>
    <sheet name="МШП" sheetId="1" r:id="rId1"/>
    <sheet name="Високоварт.обл." sheetId="2" r:id="rId2"/>
  </sheets>
  <definedNames>
    <definedName name="_xlnm.Print_Titles" localSheetId="1">'Високоварт.обл.'!$7:$7</definedName>
    <definedName name="_xlnm.Print_Titles" localSheetId="0">'МШП'!$7:$7</definedName>
    <definedName name="_xlnm.Print_Area" localSheetId="0">'МШП'!$A$1:$H$1108</definedName>
  </definedNames>
  <calcPr fullCalcOnLoad="1"/>
</workbook>
</file>

<file path=xl/sharedStrings.xml><?xml version="1.0" encoding="utf-8"?>
<sst xmlns="http://schemas.openxmlformats.org/spreadsheetml/2006/main" count="3398" uniqueCount="1891">
  <si>
    <t>Назва  інвентарного об’єкта</t>
  </si>
  <si>
    <t>Рік випуску</t>
  </si>
  <si>
    <t>№ п/п</t>
  </si>
  <si>
    <t>Балансова (первісна) вартість, грн.</t>
  </si>
  <si>
    <t>Сума нарахова-ного зносу, грн.</t>
  </si>
  <si>
    <t xml:space="preserve">Балансова (залишкова) вартість, грн. </t>
  </si>
  <si>
    <t>Милиці б/в
ціна: 134,0000</t>
  </si>
  <si>
    <t>Ходуни б/в
ціна: 66,0000</t>
  </si>
  <si>
    <t>Ліжко б/в
ціна: 95,4000</t>
  </si>
  <si>
    <t>Відро емальоване
ціна: 23,0000</t>
  </si>
  <si>
    <t>Диван 33-81
ціна: 261,0000</t>
  </si>
  <si>
    <t>Дошка дерев'яна розд.
ціна: 3,0000</t>
  </si>
  <si>
    <t>Карнізи віконні
ціна: 9,0000</t>
  </si>
  <si>
    <t>Ліжко б/в
ціна: 7,0000</t>
  </si>
  <si>
    <t>Ліжко односпальне
ціна: 79,0000</t>
  </si>
  <si>
    <t>Ліжко односпальне
ціна: 90,0000</t>
  </si>
  <si>
    <t>Ложки гарнірні
ціна: 2,0000</t>
  </si>
  <si>
    <t>Ложки з нержавіючої сталі
ціна: 1,0000</t>
  </si>
  <si>
    <t>Ложки мірні
ціна: 2,0000</t>
  </si>
  <si>
    <t>Ніж кухонний
ціна: 2,0000</t>
  </si>
  <si>
    <t>Стіл
ціна: 76,0000</t>
  </si>
  <si>
    <t>Стіл однотумбовий
ціна: 77,0000</t>
  </si>
  <si>
    <t>Стілець "Янтар"
ціна: 9,0000</t>
  </si>
  <si>
    <t>Стілець напівм'який
ціна: 24,0000</t>
  </si>
  <si>
    <t>Стілець роликовий дерев'яний б/в
ціна: 83,0000</t>
  </si>
  <si>
    <t>Холодильник "Дніпро"
ціна: 265,0000</t>
  </si>
  <si>
    <t>Холодильник "Чинар"
ціна: 187,0000</t>
  </si>
  <si>
    <t>Шафа медична
ціна: 102,0000</t>
  </si>
  <si>
    <t xml:space="preserve">2015 </t>
  </si>
  <si>
    <t xml:space="preserve">30.06.2016 </t>
  </si>
  <si>
    <t xml:space="preserve">113723242235        </t>
  </si>
  <si>
    <t xml:space="preserve">113401162258        </t>
  </si>
  <si>
    <t xml:space="preserve">113401172259        </t>
  </si>
  <si>
    <t xml:space="preserve">113404812589        </t>
  </si>
  <si>
    <t xml:space="preserve">113200472242        </t>
  </si>
  <si>
    <t xml:space="preserve">113402472284        </t>
  </si>
  <si>
    <t xml:space="preserve">113600452222        </t>
  </si>
  <si>
    <t xml:space="preserve">113600463506        </t>
  </si>
  <si>
    <t xml:space="preserve">113404881991        </t>
  </si>
  <si>
    <t xml:space="preserve">113404591985        </t>
  </si>
  <si>
    <t xml:space="preserve">113404601986        </t>
  </si>
  <si>
    <t xml:space="preserve">113404611987        </t>
  </si>
  <si>
    <t xml:space="preserve">113404621988        </t>
  </si>
  <si>
    <t xml:space="preserve">113404681989        </t>
  </si>
  <si>
    <t xml:space="preserve">113404691990        </t>
  </si>
  <si>
    <t xml:space="preserve">113404482291        </t>
  </si>
  <si>
    <t xml:space="preserve">113600483221        </t>
  </si>
  <si>
    <t xml:space="preserve">113600493495        </t>
  </si>
  <si>
    <t xml:space="preserve">113600503155        </t>
  </si>
  <si>
    <t xml:space="preserve">113600552225        </t>
  </si>
  <si>
    <t xml:space="preserve">113413862313        </t>
  </si>
  <si>
    <t xml:space="preserve">113406592039        </t>
  </si>
  <si>
    <t xml:space="preserve">113409852076        </t>
  </si>
  <si>
    <t xml:space="preserve">113409902081        </t>
  </si>
  <si>
    <t xml:space="preserve">113410012293        </t>
  </si>
  <si>
    <t xml:space="preserve">113410072297        </t>
  </si>
  <si>
    <t xml:space="preserve">113413212308        </t>
  </si>
  <si>
    <t xml:space="preserve">113417972004        </t>
  </si>
  <si>
    <t xml:space="preserve">113417572002        </t>
  </si>
  <si>
    <t>Подушка б/в
ціна: 30,0000</t>
  </si>
  <si>
    <t>Ковдра б/в
ціна: 50,0000</t>
  </si>
  <si>
    <t>Матрац б/в
ціна: 5,0000</t>
  </si>
  <si>
    <t>Матрац ватний
ціна: 27,0000</t>
  </si>
  <si>
    <t>Наволочка кольорова
ціна: 10,0000</t>
  </si>
  <si>
    <t>Покривало піке
ціна: 12,0000</t>
  </si>
  <si>
    <t>Штори б/в
ціна: 10,0000</t>
  </si>
  <si>
    <t>Штори комп. б/в
ціна: 16,0000</t>
  </si>
  <si>
    <t xml:space="preserve">11423163025         </t>
  </si>
  <si>
    <t xml:space="preserve">11420403307         </t>
  </si>
  <si>
    <t xml:space="preserve">11421493535         </t>
  </si>
  <si>
    <t xml:space="preserve">11421753546         </t>
  </si>
  <si>
    <t xml:space="preserve">11423323403         </t>
  </si>
  <si>
    <t xml:space="preserve">11470413401         </t>
  </si>
  <si>
    <t xml:space="preserve">11470052999         </t>
  </si>
  <si>
    <t>Світильник однорефлекторний оглядовий
ціна: 7310,0000</t>
  </si>
  <si>
    <t>Відсмоктувач хірургічний
ціна: 3996,0000</t>
  </si>
  <si>
    <t>Стілець шкільний б/в (1шт. - 4,24кг)(15)
ціна: 41,6100</t>
  </si>
  <si>
    <t>Тумбочка б/в  (18)
ціна: 135,3400</t>
  </si>
  <si>
    <t>Тумбочки металеві б/в (12)
ціна: 90,8500</t>
  </si>
  <si>
    <t>Шкільні столи б/в (9)
ціна: 81,1400</t>
  </si>
  <si>
    <t xml:space="preserve">11300805            </t>
  </si>
  <si>
    <t xml:space="preserve">11300808            </t>
  </si>
  <si>
    <t xml:space="preserve">11300802            </t>
  </si>
  <si>
    <t xml:space="preserve">11300698            </t>
  </si>
  <si>
    <t xml:space="preserve">11300699            </t>
  </si>
  <si>
    <t>Шафа б/в (10)(1 шт.-88,79кг)
ціна: 136,0600</t>
  </si>
  <si>
    <t xml:space="preserve">11301220            </t>
  </si>
  <si>
    <t>Лоток нерж. сталь ниркоподібний 260*30 мм
ціна: 78,0000</t>
  </si>
  <si>
    <t>Вимірювач А/Т "GAMMA" 700К
ціна: 395,0000</t>
  </si>
  <si>
    <t>Ваги підлогові електронні Gamma EP 1430
ціна: 620,0000</t>
  </si>
  <si>
    <t xml:space="preserve">11301117            </t>
  </si>
  <si>
    <t xml:space="preserve">11301415            </t>
  </si>
  <si>
    <t xml:space="preserve">11301421            </t>
  </si>
  <si>
    <t xml:space="preserve">11301419            </t>
  </si>
  <si>
    <t xml:space="preserve">11301420            </t>
  </si>
  <si>
    <t xml:space="preserve">11300546            </t>
  </si>
  <si>
    <t>10400536</t>
  </si>
  <si>
    <t>Холодильник "Норд"
ціна: 573,0000</t>
  </si>
  <si>
    <t>Стіл комп’ютерний СК-140 ДСП вільха
ціна: 332,5000</t>
  </si>
  <si>
    <t>Стілець ISO BLACK
ціна: 112,2500</t>
  </si>
  <si>
    <t xml:space="preserve">11300737            </t>
  </si>
  <si>
    <t xml:space="preserve">11300780            </t>
  </si>
  <si>
    <t>Комп’ютер
ціна: 6076,0000</t>
  </si>
  <si>
    <t xml:space="preserve">113406781694        </t>
  </si>
  <si>
    <t>Стілець "Янтар" б/в
ціна: 20,0000</t>
  </si>
  <si>
    <t xml:space="preserve">113410101747        </t>
  </si>
  <si>
    <t xml:space="preserve">113410111748        </t>
  </si>
  <si>
    <t>Стілець напівм'який
ціна: 30,0000</t>
  </si>
  <si>
    <t xml:space="preserve">113423071676        </t>
  </si>
  <si>
    <t xml:space="preserve">113423121741        </t>
  </si>
  <si>
    <t xml:space="preserve">113423131742        </t>
  </si>
  <si>
    <t xml:space="preserve">113423141743        </t>
  </si>
  <si>
    <t xml:space="preserve">113423151744        </t>
  </si>
  <si>
    <t>Тумбочка б.к.
ціна: 40,0000</t>
  </si>
  <si>
    <t xml:space="preserve">1134227621647       </t>
  </si>
  <si>
    <t xml:space="preserve">1134227631648       </t>
  </si>
  <si>
    <t>Матрац б/в
ціна: 50,0000</t>
  </si>
  <si>
    <t xml:space="preserve">11421512989         </t>
  </si>
  <si>
    <t xml:space="preserve">11421522990         </t>
  </si>
  <si>
    <t xml:space="preserve">11421532991         </t>
  </si>
  <si>
    <t xml:space="preserve">11421542992         </t>
  </si>
  <si>
    <t>Тюль б/в
ціна: 30,0000</t>
  </si>
  <si>
    <t xml:space="preserve">11470722983         </t>
  </si>
  <si>
    <t xml:space="preserve">11470732984         </t>
  </si>
  <si>
    <t>Наволочка б/в
ціна: 5,0000</t>
  </si>
  <si>
    <t xml:space="preserve">11421623360         </t>
  </si>
  <si>
    <t>Простирадло
ціна: 8,0000</t>
  </si>
  <si>
    <t xml:space="preserve">11424003527         </t>
  </si>
  <si>
    <t>Рушник б/в
ціна: 5,0000</t>
  </si>
  <si>
    <t xml:space="preserve">11411253377         </t>
  </si>
  <si>
    <t xml:space="preserve">11341003860         </t>
  </si>
  <si>
    <t xml:space="preserve">11341282861         </t>
  </si>
  <si>
    <t xml:space="preserve">11342005864         </t>
  </si>
  <si>
    <t xml:space="preserve">11342007863         </t>
  </si>
  <si>
    <t>Відсмоктувач ОХ-10
ціна: 511,0000</t>
  </si>
  <si>
    <t xml:space="preserve">113605392595        </t>
  </si>
  <si>
    <t>Стіл перев'язочний
ціна: 83,0000</t>
  </si>
  <si>
    <t xml:space="preserve">113705082609        </t>
  </si>
  <si>
    <t>Ковдра напівшерстяна
ціна: 28,0000</t>
  </si>
  <si>
    <t xml:space="preserve">11420723533         </t>
  </si>
  <si>
    <t>Ковдра шерстяна
ціна: 46,0000</t>
  </si>
  <si>
    <t xml:space="preserve">11421003539         </t>
  </si>
  <si>
    <t xml:space="preserve">11420472950         </t>
  </si>
  <si>
    <t xml:space="preserve">11424652973         </t>
  </si>
  <si>
    <t xml:space="preserve">11424662974         </t>
  </si>
  <si>
    <t xml:space="preserve">11424672975         </t>
  </si>
  <si>
    <t xml:space="preserve">114200233110        </t>
  </si>
  <si>
    <t>Наволочка б/в
ціна: 10,0000</t>
  </si>
  <si>
    <t>Наволочка верхня
ціна: 3,0000</t>
  </si>
  <si>
    <t xml:space="preserve">11421783465         </t>
  </si>
  <si>
    <t xml:space="preserve">11421883486         </t>
  </si>
  <si>
    <t>Простирадла
ціна: 8,0000</t>
  </si>
  <si>
    <t>Простирадла б/в
ціна: 10,0000</t>
  </si>
  <si>
    <t>Простирадло б/в
ціна: 15,0000</t>
  </si>
  <si>
    <t xml:space="preserve">11423973547         </t>
  </si>
  <si>
    <t xml:space="preserve">11424183192         </t>
  </si>
  <si>
    <t xml:space="preserve">11424162978         </t>
  </si>
  <si>
    <t>Рушник
ціна: 4,0000</t>
  </si>
  <si>
    <t xml:space="preserve">11410653392         </t>
  </si>
  <si>
    <t>Підковдра б/в
ціна: 20,0000</t>
  </si>
  <si>
    <t xml:space="preserve">11422633524         </t>
  </si>
  <si>
    <t xml:space="preserve">11422693473         </t>
  </si>
  <si>
    <t>Подушка  пір'яна
ціна: 25,0000</t>
  </si>
  <si>
    <t xml:space="preserve">11423013541         </t>
  </si>
  <si>
    <t xml:space="preserve">11422993398         </t>
  </si>
  <si>
    <t xml:space="preserve">11421483489         </t>
  </si>
  <si>
    <t xml:space="preserve">11421282951         </t>
  </si>
  <si>
    <t>Камін електричний
ціна: 51,0000</t>
  </si>
  <si>
    <t xml:space="preserve">113400851094        </t>
  </si>
  <si>
    <t xml:space="preserve">113400861095        </t>
  </si>
  <si>
    <t>Камін електричний
ціна: 51,0001</t>
  </si>
  <si>
    <t xml:space="preserve">113601403367        </t>
  </si>
  <si>
    <t xml:space="preserve">113601413419        </t>
  </si>
  <si>
    <t xml:space="preserve">113601423433        </t>
  </si>
  <si>
    <t>Комплект білизни постільної
ціна: 398,5000</t>
  </si>
  <si>
    <t xml:space="preserve">11400130            </t>
  </si>
  <si>
    <t xml:space="preserve">11400131            </t>
  </si>
  <si>
    <t xml:space="preserve">11400132            </t>
  </si>
  <si>
    <t xml:space="preserve">11400133            </t>
  </si>
  <si>
    <t xml:space="preserve">11400134            </t>
  </si>
  <si>
    <t xml:space="preserve">11400135            </t>
  </si>
  <si>
    <t xml:space="preserve">11400136            </t>
  </si>
  <si>
    <t xml:space="preserve">11400137            </t>
  </si>
  <si>
    <t xml:space="preserve">11400138            </t>
  </si>
  <si>
    <t xml:space="preserve">11400139            </t>
  </si>
  <si>
    <t xml:space="preserve">11400140            </t>
  </si>
  <si>
    <t xml:space="preserve">11400141            </t>
  </si>
  <si>
    <t xml:space="preserve">11400142            </t>
  </si>
  <si>
    <t xml:space="preserve">11400143            </t>
  </si>
  <si>
    <t xml:space="preserve">11400144            </t>
  </si>
  <si>
    <t>Факсимільний апарат Panasonic KX-FT984
ціна: 3454,0000</t>
  </si>
  <si>
    <t>Флюоротека
ціна: 1200,0000</t>
  </si>
  <si>
    <t xml:space="preserve">113404002801        </t>
  </si>
  <si>
    <t>Вішалка нікельована
ціна: 25,0000</t>
  </si>
  <si>
    <t xml:space="preserve">113401452739        </t>
  </si>
  <si>
    <t>Камін електричний
ціна: 57,0000</t>
  </si>
  <si>
    <t xml:space="preserve">113400942759        </t>
  </si>
  <si>
    <t>Лампа настільна
ціна: 51,0000</t>
  </si>
  <si>
    <t xml:space="preserve">113404342741        </t>
  </si>
  <si>
    <t>Стійка для знімків
ціна: 171,0000</t>
  </si>
  <si>
    <t>Стіл 1 тумбовий
ціна: 79,0000</t>
  </si>
  <si>
    <t>Стіл 2-тумбовий
ціна: 85,0000</t>
  </si>
  <si>
    <t>Стіл медсестри
ціна: 52,0000</t>
  </si>
  <si>
    <t>Стілець гвинтовий
ціна: 7,0000</t>
  </si>
  <si>
    <t xml:space="preserve">113606732751        </t>
  </si>
  <si>
    <t xml:space="preserve">113406882761        </t>
  </si>
  <si>
    <t xml:space="preserve">113406892762        </t>
  </si>
  <si>
    <t xml:space="preserve">113406932742        </t>
  </si>
  <si>
    <t xml:space="preserve">113407942743        </t>
  </si>
  <si>
    <t xml:space="preserve">113410552806        </t>
  </si>
  <si>
    <t>Стілець м'який
ціна: 35,0000</t>
  </si>
  <si>
    <t>Стілець м'який з різбленою спинкою
ціна: 38,0000</t>
  </si>
  <si>
    <t>Таз емальований
ціна: 10,0000</t>
  </si>
  <si>
    <t>Тумба для білизни
ціна: 27,0000</t>
  </si>
  <si>
    <t>Тумбочка металева
ціна: 11,0000</t>
  </si>
  <si>
    <t>Установка для рентгенологічного дослідження дітей раннього віку
ціна: 379,0000</t>
  </si>
  <si>
    <t>Шафа для одягу
ціна: 138,0000</t>
  </si>
  <si>
    <t>Шафа медична
ціна: 98,0000</t>
  </si>
  <si>
    <t xml:space="preserve">113409172767        </t>
  </si>
  <si>
    <t xml:space="preserve">113409182768        </t>
  </si>
  <si>
    <t xml:space="preserve">113409192769        </t>
  </si>
  <si>
    <t xml:space="preserve">113409222772        </t>
  </si>
  <si>
    <t xml:space="preserve">113409572773        </t>
  </si>
  <si>
    <t xml:space="preserve">113414332808        </t>
  </si>
  <si>
    <t xml:space="preserve">113414922744        </t>
  </si>
  <si>
    <t xml:space="preserve">113416722776        </t>
  </si>
  <si>
    <t xml:space="preserve">113416732777        </t>
  </si>
  <si>
    <t xml:space="preserve">113416742778        </t>
  </si>
  <si>
    <t xml:space="preserve">113705582753        </t>
  </si>
  <si>
    <t xml:space="preserve">113419192779        </t>
  </si>
  <si>
    <t xml:space="preserve">113420042748        </t>
  </si>
  <si>
    <t>Доріжка шерстяна приліжкова
ціна: 44,0000</t>
  </si>
  <si>
    <t>Ковдра шерстяна
ціна: 45,0000</t>
  </si>
  <si>
    <t>Матрац ватний
ціна: 25,0000</t>
  </si>
  <si>
    <t>Пеленка
ціна: 2,0000</t>
  </si>
  <si>
    <t>Плед б/в
ціна: 25,0000</t>
  </si>
  <si>
    <t>Покривало пікейне
ціна: 12,0000</t>
  </si>
  <si>
    <t>Рушник махровий б/в
ціна: 6,0000</t>
  </si>
  <si>
    <t>Тюль б/в
ціна: 5,0000</t>
  </si>
  <si>
    <t>Штори жовті
ціна: 7,0000</t>
  </si>
  <si>
    <t xml:space="preserve">11460273260         </t>
  </si>
  <si>
    <t xml:space="preserve">11420993143         </t>
  </si>
  <si>
    <t xml:space="preserve">11421473214         </t>
  </si>
  <si>
    <t xml:space="preserve">11421873313         </t>
  </si>
  <si>
    <t xml:space="preserve">11410423142         </t>
  </si>
  <si>
    <t xml:space="preserve">11420083049         </t>
  </si>
  <si>
    <t xml:space="preserve">11423303050         </t>
  </si>
  <si>
    <t xml:space="preserve">11423953379         </t>
  </si>
  <si>
    <t xml:space="preserve">11411243261         </t>
  </si>
  <si>
    <t xml:space="preserve">11411143411         </t>
  </si>
  <si>
    <t xml:space="preserve">11470163048         </t>
  </si>
  <si>
    <t xml:space="preserve">11471203337         </t>
  </si>
  <si>
    <t>Ноутбук Samsung NP27N-027
ціна: 9214,0000</t>
  </si>
  <si>
    <t>Принтер лазерний НР 1018
ціна: 818,0000</t>
  </si>
  <si>
    <t>Лампа настільна
ціна: 20,0000</t>
  </si>
  <si>
    <t xml:space="preserve">113404182735        </t>
  </si>
  <si>
    <t>Відсмоктувач ОХ-10
ціна: 32480,0000</t>
  </si>
  <si>
    <t>Дихальний мішок MR 100, д/дорослих
ціна: 8582,6100</t>
  </si>
  <si>
    <t>Ел. кардіограф ЕКС-05
ціна: 2620,0000</t>
  </si>
  <si>
    <t>Сенсор СрО2 для дорослого моніторингу пацієнта серії G(БС)
ціна: 4300,0000</t>
  </si>
  <si>
    <t xml:space="preserve">111301649           </t>
  </si>
  <si>
    <t>Випромінювач бактерицидний стельовий
ціна: 127,0000</t>
  </si>
  <si>
    <t xml:space="preserve">113702851763        </t>
  </si>
  <si>
    <t xml:space="preserve">113702861764        </t>
  </si>
  <si>
    <t xml:space="preserve">113702871765        </t>
  </si>
  <si>
    <t>Постільна білизна
ціна: 350,0000</t>
  </si>
  <si>
    <t xml:space="preserve">1170002             </t>
  </si>
  <si>
    <t>Факс Panasonic
ціна: 1423,2000</t>
  </si>
  <si>
    <t>Вебкамера DATEX DW-01
ціна: 83,0000</t>
  </si>
  <si>
    <t>Оснастка для штампа пласт. 38*14 мм (4911N)
ціна: 52,5000</t>
  </si>
  <si>
    <t>Печатка R40
ціна: 115,0000</t>
  </si>
  <si>
    <t xml:space="preserve">11300826            </t>
  </si>
  <si>
    <t xml:space="preserve">11300886            </t>
  </si>
  <si>
    <t xml:space="preserve">11300897            </t>
  </si>
  <si>
    <t>Обігрівач електричний керамічний
ціна: 179,0000</t>
  </si>
  <si>
    <t xml:space="preserve">113400992325        </t>
  </si>
  <si>
    <t>Стіл канцелярський чорний
ціна: 76,0000</t>
  </si>
  <si>
    <t>Стілець на роликах
ціна: 74,0000</t>
  </si>
  <si>
    <t>Тумба чорна 4-секційна
ціна: 55,0000</t>
  </si>
  <si>
    <t xml:space="preserve">113407262345        </t>
  </si>
  <si>
    <t xml:space="preserve">113409282353        </t>
  </si>
  <si>
    <t xml:space="preserve">113409292354        </t>
  </si>
  <si>
    <t xml:space="preserve">113409302355        </t>
  </si>
  <si>
    <t xml:space="preserve">113415022364        </t>
  </si>
  <si>
    <t xml:space="preserve">113415032365        </t>
  </si>
  <si>
    <t xml:space="preserve">113415042366        </t>
  </si>
  <si>
    <t>Набір "Синевір"
ціна: 257,0000</t>
  </si>
  <si>
    <t>Набір кабінетних меблів
ціна: 716,0000</t>
  </si>
  <si>
    <t>Набір кабінетних меблів
ціна: 710,0000</t>
  </si>
  <si>
    <t xml:space="preserve">113422351403        </t>
  </si>
  <si>
    <t xml:space="preserve">113422451405        </t>
  </si>
  <si>
    <t xml:space="preserve">113422461406        </t>
  </si>
  <si>
    <t>Пояс безпеки
ціна: 20,0000</t>
  </si>
  <si>
    <t xml:space="preserve">113900021418        </t>
  </si>
  <si>
    <t xml:space="preserve">113900031419        </t>
  </si>
  <si>
    <t>Стілець "Янтар"
ціна: 8,0000</t>
  </si>
  <si>
    <t xml:space="preserve">113408761274        </t>
  </si>
  <si>
    <t xml:space="preserve">113408771275        </t>
  </si>
  <si>
    <t xml:space="preserve">113408781276        </t>
  </si>
  <si>
    <t xml:space="preserve">113408791277        </t>
  </si>
  <si>
    <t xml:space="preserve">113408801278        </t>
  </si>
  <si>
    <t xml:space="preserve">113408821279        </t>
  </si>
  <si>
    <t xml:space="preserve">113411101156        </t>
  </si>
  <si>
    <t xml:space="preserve">113411111157        </t>
  </si>
  <si>
    <t xml:space="preserve">113411131158        </t>
  </si>
  <si>
    <t xml:space="preserve">113411141159        </t>
  </si>
  <si>
    <t xml:space="preserve">113411161160        </t>
  </si>
  <si>
    <t xml:space="preserve">113411171161        </t>
  </si>
  <si>
    <t xml:space="preserve">113411181162        </t>
  </si>
  <si>
    <t>Стілець столярний обідній
ціна: 51,0000</t>
  </si>
  <si>
    <t xml:space="preserve">113412161171        </t>
  </si>
  <si>
    <t xml:space="preserve">113413551182        </t>
  </si>
  <si>
    <t xml:space="preserve">113413561183        </t>
  </si>
  <si>
    <t xml:space="preserve">113413571184        </t>
  </si>
  <si>
    <t xml:space="preserve">113413581185        </t>
  </si>
  <si>
    <t xml:space="preserve">113413591186        </t>
  </si>
  <si>
    <t xml:space="preserve">113413601187        </t>
  </si>
  <si>
    <t xml:space="preserve">113413611188        </t>
  </si>
  <si>
    <t xml:space="preserve">113413621189        </t>
  </si>
  <si>
    <t xml:space="preserve">113413631190        </t>
  </si>
  <si>
    <t xml:space="preserve">113413641191        </t>
  </si>
  <si>
    <t xml:space="preserve">113413651192        </t>
  </si>
  <si>
    <t xml:space="preserve">113413661193        </t>
  </si>
  <si>
    <t xml:space="preserve">113413671194        </t>
  </si>
  <si>
    <t xml:space="preserve">113413681195        </t>
  </si>
  <si>
    <t xml:space="preserve">113413691196        </t>
  </si>
  <si>
    <t xml:space="preserve">113413701197        </t>
  </si>
  <si>
    <t xml:space="preserve">113413711198        </t>
  </si>
  <si>
    <t xml:space="preserve">113413721199        </t>
  </si>
  <si>
    <t xml:space="preserve">113413731200        </t>
  </si>
  <si>
    <t xml:space="preserve">113413741201        </t>
  </si>
  <si>
    <t xml:space="preserve">113413751202        </t>
  </si>
  <si>
    <t xml:space="preserve">113413761203        </t>
  </si>
  <si>
    <t xml:space="preserve">113413771204        </t>
  </si>
  <si>
    <t xml:space="preserve">113413781205        </t>
  </si>
  <si>
    <t>Холодильник "Дніпро-402-1"
ціна: 225,0000</t>
  </si>
  <si>
    <t xml:space="preserve">113417581369        </t>
  </si>
  <si>
    <t xml:space="preserve">11400079            </t>
  </si>
  <si>
    <t xml:space="preserve">11400080            </t>
  </si>
  <si>
    <t xml:space="preserve">11400081            </t>
  </si>
  <si>
    <t xml:space="preserve">11400083            </t>
  </si>
  <si>
    <t xml:space="preserve">11400084            </t>
  </si>
  <si>
    <t xml:space="preserve">11400085            </t>
  </si>
  <si>
    <t xml:space="preserve">11400086            </t>
  </si>
  <si>
    <t xml:space="preserve">11400087            </t>
  </si>
  <si>
    <t xml:space="preserve">11400088            </t>
  </si>
  <si>
    <t xml:space="preserve">11400089            </t>
  </si>
  <si>
    <t>Наволочка б/в
ціна: 20,0000</t>
  </si>
  <si>
    <t xml:space="preserve">11424703427         </t>
  </si>
  <si>
    <t xml:space="preserve">11421633494         </t>
  </si>
  <si>
    <t xml:space="preserve">11422722959         </t>
  </si>
  <si>
    <t>Салфетка б/в
ціна: 3,0000</t>
  </si>
  <si>
    <t>Скатертина б/в
ціна: 5,0000</t>
  </si>
  <si>
    <t>Чохли на матрац б/в
ціна: 10,0000</t>
  </si>
  <si>
    <t xml:space="preserve">11411823105         </t>
  </si>
  <si>
    <t xml:space="preserve">11412013240         </t>
  </si>
  <si>
    <t xml:space="preserve">11412232942         </t>
  </si>
  <si>
    <t>Наволочка б/в
ціна: 6,0000</t>
  </si>
  <si>
    <t>Плед б/в
ціна: 26,0000</t>
  </si>
  <si>
    <t>Подушка б/в
ціна: 15,0000</t>
  </si>
  <si>
    <t>Подушка б/в
ціна: 1,0000</t>
  </si>
  <si>
    <t>Рушник махровий
ціна: 15,0000</t>
  </si>
  <si>
    <t>Штори б/в
ціна: 8,0000</t>
  </si>
  <si>
    <t xml:space="preserve">11421803443         </t>
  </si>
  <si>
    <t xml:space="preserve">11422623502         </t>
  </si>
  <si>
    <t xml:space="preserve">11420063395         </t>
  </si>
  <si>
    <t xml:space="preserve">11422972967         </t>
  </si>
  <si>
    <t xml:space="preserve">11422953516         </t>
  </si>
  <si>
    <t xml:space="preserve">11423312971         </t>
  </si>
  <si>
    <t xml:space="preserve">11411603393         </t>
  </si>
  <si>
    <t xml:space="preserve">11412173491         </t>
  </si>
  <si>
    <t xml:space="preserve">11470393357         </t>
  </si>
  <si>
    <t>Стілець б/в (19)(1 шт.-8,90кг)
ціна: 41,7700</t>
  </si>
  <si>
    <t>Вимірювач А/Т "Gamma" 700К
ціна: 145,0000</t>
  </si>
  <si>
    <t xml:space="preserve">31.03.2013 </t>
  </si>
  <si>
    <t xml:space="preserve">17.06.2020 </t>
  </si>
  <si>
    <t xml:space="preserve">01.11.2012 </t>
  </si>
  <si>
    <t xml:space="preserve">11300917            </t>
  </si>
  <si>
    <t xml:space="preserve">11300767            </t>
  </si>
  <si>
    <t xml:space="preserve">11301032            </t>
  </si>
  <si>
    <t>Лавка розміром 1700 мм
ціна: 350,0000</t>
  </si>
  <si>
    <t>Лампа люм. OSRAM 18Вт/765
ціна: 12,0000</t>
  </si>
  <si>
    <t xml:space="preserve">11300979            </t>
  </si>
  <si>
    <t xml:space="preserve">11300980            </t>
  </si>
  <si>
    <t xml:space="preserve">11300981            </t>
  </si>
  <si>
    <t xml:space="preserve">11301026            </t>
  </si>
  <si>
    <t>Шкаф для одягу розміром 1800*300*300 мм
ціна: 280,0000</t>
  </si>
  <si>
    <t>Шкаф з скляними дверками розміром 1200*800*300 мм
ціна: 650,0000</t>
  </si>
  <si>
    <t xml:space="preserve">11301139            </t>
  </si>
  <si>
    <t xml:space="preserve">11301143            </t>
  </si>
  <si>
    <t xml:space="preserve">11301147            </t>
  </si>
  <si>
    <t>Пересувна перегородка
ціна: 60,0000</t>
  </si>
  <si>
    <t xml:space="preserve">11340006587         </t>
  </si>
  <si>
    <t>Бюро-меблі-стіл
ціна: 105,0000</t>
  </si>
  <si>
    <t>Вішалка приставна
ціна: 56,0000</t>
  </si>
  <si>
    <t xml:space="preserve">113400222319        </t>
  </si>
  <si>
    <t xml:space="preserve">113400232320        </t>
  </si>
  <si>
    <t xml:space="preserve">11340150606         </t>
  </si>
  <si>
    <t xml:space="preserve">11340162608         </t>
  </si>
  <si>
    <t xml:space="preserve">11340163609         </t>
  </si>
  <si>
    <t xml:space="preserve">11340165611         </t>
  </si>
  <si>
    <t>Крісло б/в
ціна: 114,0000</t>
  </si>
  <si>
    <t>Крісло м'яке крутяче
ціна: 6,0000</t>
  </si>
  <si>
    <t>Крісло робоче
ціна: 224,0000</t>
  </si>
  <si>
    <t xml:space="preserve">11340262670         </t>
  </si>
  <si>
    <t xml:space="preserve">11340271671         </t>
  </si>
  <si>
    <t xml:space="preserve">11340394693         </t>
  </si>
  <si>
    <t>Кушетка оглядова
ціна: 49,0000</t>
  </si>
  <si>
    <t xml:space="preserve">11342181516         </t>
  </si>
  <si>
    <t xml:space="preserve">11342184519         </t>
  </si>
  <si>
    <t xml:space="preserve">11342185520         </t>
  </si>
  <si>
    <t xml:space="preserve">11342188523         </t>
  </si>
  <si>
    <t xml:space="preserve">11342198527         </t>
  </si>
  <si>
    <t xml:space="preserve">11342200529         </t>
  </si>
  <si>
    <t>Набір кабінетних меблів
ціна: 709,0000</t>
  </si>
  <si>
    <t xml:space="preserve">11342249534         </t>
  </si>
  <si>
    <t>Стіл ОР
ціна: 18,0000</t>
  </si>
  <si>
    <t>Стіл двотумбовий
ціна: 85,0000</t>
  </si>
  <si>
    <t>Стіл лікаря-ординатора
ціна: 28,0000</t>
  </si>
  <si>
    <t>Стіл маніпуляційний пересувний
ціна: 66,0000</t>
  </si>
  <si>
    <t>Стіл однотумбовий
ціна: 79,0000</t>
  </si>
  <si>
    <t>Стіл письмовий
ціна: 74,0000</t>
  </si>
  <si>
    <t>Стіл приставний
ціна: 40,0000</t>
  </si>
  <si>
    <t>Стілець столярний
ціна: 51,0000</t>
  </si>
  <si>
    <t>Телевізор SABA б/в
ціна: 197,0000</t>
  </si>
  <si>
    <t>Телевізор кольоровий б/в
ціна: 338,0000</t>
  </si>
  <si>
    <t>Телефон "Siemens"
ціна: 58,0000</t>
  </si>
  <si>
    <t>Термометр контактний
ціна: 7,0000</t>
  </si>
  <si>
    <t>Тумба дводверна без скла
ціна: 82,0000</t>
  </si>
  <si>
    <t>Тумба дводверна зі склом
ціна: 67,0000</t>
  </si>
  <si>
    <t>Тумбочка полірована
ціна: 38,0000</t>
  </si>
  <si>
    <t>Тумбочка полірована
ціна: 50,0000</t>
  </si>
  <si>
    <t>Шафа книжна
ціна: 119,0000</t>
  </si>
  <si>
    <t>Шафа лікаря
ціна: 63,0000</t>
  </si>
  <si>
    <t>Шафа матеріальна
ціна: 132,0000</t>
  </si>
  <si>
    <t>Шафа медична
ціна: 51,0000</t>
  </si>
  <si>
    <t xml:space="preserve">11340847331         </t>
  </si>
  <si>
    <t xml:space="preserve">11340848332         </t>
  </si>
  <si>
    <t xml:space="preserve">11340849333         </t>
  </si>
  <si>
    <t xml:space="preserve">11340850334         </t>
  </si>
  <si>
    <t xml:space="preserve">11340851335         </t>
  </si>
  <si>
    <t xml:space="preserve">11340852336         </t>
  </si>
  <si>
    <t xml:space="preserve">11340701266         </t>
  </si>
  <si>
    <t xml:space="preserve">11340736276         </t>
  </si>
  <si>
    <t xml:space="preserve">11340737277         </t>
  </si>
  <si>
    <t xml:space="preserve">11340738278         </t>
  </si>
  <si>
    <t xml:space="preserve">11340739279         </t>
  </si>
  <si>
    <t xml:space="preserve">11340740280         </t>
  </si>
  <si>
    <t xml:space="preserve">11340741281         </t>
  </si>
  <si>
    <t xml:space="preserve">11340742282         </t>
  </si>
  <si>
    <t xml:space="preserve">11340743283         </t>
  </si>
  <si>
    <t xml:space="preserve">11340746286         </t>
  </si>
  <si>
    <t xml:space="preserve">11340747287         </t>
  </si>
  <si>
    <t xml:space="preserve">11340748288         </t>
  </si>
  <si>
    <t xml:space="preserve">11370458551         </t>
  </si>
  <si>
    <t xml:space="preserve">11340788291         </t>
  </si>
  <si>
    <t xml:space="preserve">11340789292         </t>
  </si>
  <si>
    <t xml:space="preserve">11340791294         </t>
  </si>
  <si>
    <t xml:space="preserve">11340809307         </t>
  </si>
  <si>
    <t xml:space="preserve">11340812310         </t>
  </si>
  <si>
    <t xml:space="preserve">11340813311         </t>
  </si>
  <si>
    <t xml:space="preserve">11340814312         </t>
  </si>
  <si>
    <t xml:space="preserve">11340817315         </t>
  </si>
  <si>
    <t xml:space="preserve">11340818316         </t>
  </si>
  <si>
    <t xml:space="preserve">11340856337         </t>
  </si>
  <si>
    <t xml:space="preserve">11340857338         </t>
  </si>
  <si>
    <t xml:space="preserve">11340861341         </t>
  </si>
  <si>
    <t xml:space="preserve">11341133727         </t>
  </si>
  <si>
    <t xml:space="preserve">11341134728         </t>
  </si>
  <si>
    <t xml:space="preserve">11341135729         </t>
  </si>
  <si>
    <t xml:space="preserve">11341138732         </t>
  </si>
  <si>
    <t xml:space="preserve">11341139733         </t>
  </si>
  <si>
    <t xml:space="preserve">11341140734         </t>
  </si>
  <si>
    <t xml:space="preserve">11341141735         </t>
  </si>
  <si>
    <t xml:space="preserve">11341142736         </t>
  </si>
  <si>
    <t xml:space="preserve">11341143737         </t>
  </si>
  <si>
    <t xml:space="preserve">11341145738         </t>
  </si>
  <si>
    <t xml:space="preserve">11341147739         </t>
  </si>
  <si>
    <t xml:space="preserve">11341148740         </t>
  </si>
  <si>
    <t xml:space="preserve">11341149741         </t>
  </si>
  <si>
    <t xml:space="preserve">11341150742         </t>
  </si>
  <si>
    <t xml:space="preserve">11341175766         </t>
  </si>
  <si>
    <t xml:space="preserve">11341178769         </t>
  </si>
  <si>
    <t xml:space="preserve">11341186777         </t>
  </si>
  <si>
    <t xml:space="preserve">11341188779         </t>
  </si>
  <si>
    <t xml:space="preserve">11341189780         </t>
  </si>
  <si>
    <t xml:space="preserve">11341190781         </t>
  </si>
  <si>
    <t xml:space="preserve">11341191782         </t>
  </si>
  <si>
    <t xml:space="preserve">11341194783         </t>
  </si>
  <si>
    <t xml:space="preserve">11341197786         </t>
  </si>
  <si>
    <t xml:space="preserve">11341198787         </t>
  </si>
  <si>
    <t xml:space="preserve">11341199788         </t>
  </si>
  <si>
    <t xml:space="preserve">11341200789         </t>
  </si>
  <si>
    <t xml:space="preserve">11341201790         </t>
  </si>
  <si>
    <t xml:space="preserve">11341202791         </t>
  </si>
  <si>
    <t xml:space="preserve">11341203792         </t>
  </si>
  <si>
    <t xml:space="preserve">11341204793         </t>
  </si>
  <si>
    <t xml:space="preserve">11341205794         </t>
  </si>
  <si>
    <t xml:space="preserve">11341206795         </t>
  </si>
  <si>
    <t xml:space="preserve">11340931346         </t>
  </si>
  <si>
    <t xml:space="preserve">11340932347         </t>
  </si>
  <si>
    <t xml:space="preserve">11340933348         </t>
  </si>
  <si>
    <t xml:space="preserve">11340934349         </t>
  </si>
  <si>
    <t xml:space="preserve">113409242349        </t>
  </si>
  <si>
    <t xml:space="preserve">11341240802         </t>
  </si>
  <si>
    <t xml:space="preserve">11341242804         </t>
  </si>
  <si>
    <t xml:space="preserve">11341243805         </t>
  </si>
  <si>
    <t xml:space="preserve">11341244806         </t>
  </si>
  <si>
    <t xml:space="preserve">11341246808         </t>
  </si>
  <si>
    <t xml:space="preserve">11341250810         </t>
  </si>
  <si>
    <t xml:space="preserve">11341251811         </t>
  </si>
  <si>
    <t xml:space="preserve">11341252812         </t>
  </si>
  <si>
    <t xml:space="preserve">11341253813         </t>
  </si>
  <si>
    <t xml:space="preserve">11341254814         </t>
  </si>
  <si>
    <t xml:space="preserve">11341255815         </t>
  </si>
  <si>
    <t xml:space="preserve">11341256816         </t>
  </si>
  <si>
    <t xml:space="preserve">11341257817         </t>
  </si>
  <si>
    <t xml:space="preserve">11341258818         </t>
  </si>
  <si>
    <t xml:space="preserve">11341259819         </t>
  </si>
  <si>
    <t xml:space="preserve">11341260820         </t>
  </si>
  <si>
    <t xml:space="preserve">11341261821         </t>
  </si>
  <si>
    <t xml:space="preserve">11341262822         </t>
  </si>
  <si>
    <t xml:space="preserve">11341263823         </t>
  </si>
  <si>
    <t xml:space="preserve">11341264824         </t>
  </si>
  <si>
    <t xml:space="preserve">11341265825         </t>
  </si>
  <si>
    <t xml:space="preserve">11341269826         </t>
  </si>
  <si>
    <t xml:space="preserve">11341270827         </t>
  </si>
  <si>
    <t xml:space="preserve">11341272828         </t>
  </si>
  <si>
    <t xml:space="preserve">11341273829         </t>
  </si>
  <si>
    <t xml:space="preserve">11341274830         </t>
  </si>
  <si>
    <t xml:space="preserve">11341275831         </t>
  </si>
  <si>
    <t xml:space="preserve">11341276832         </t>
  </si>
  <si>
    <t xml:space="preserve">11341277833         </t>
  </si>
  <si>
    <t xml:space="preserve">11341332835         </t>
  </si>
  <si>
    <t xml:space="preserve">11341333836         </t>
  </si>
  <si>
    <t xml:space="preserve">11341334837         </t>
  </si>
  <si>
    <t xml:space="preserve">11341335838         </t>
  </si>
  <si>
    <t xml:space="preserve">11341336839         </t>
  </si>
  <si>
    <t xml:space="preserve">11341339842         </t>
  </si>
  <si>
    <t xml:space="preserve">11341340843         </t>
  </si>
  <si>
    <t xml:space="preserve">11341455353         </t>
  </si>
  <si>
    <t xml:space="preserve">11341449858         </t>
  </si>
  <si>
    <t xml:space="preserve">11341471356         </t>
  </si>
  <si>
    <t xml:space="preserve">113300812886        </t>
  </si>
  <si>
    <t xml:space="preserve">113414902358        </t>
  </si>
  <si>
    <t xml:space="preserve">113414912359        </t>
  </si>
  <si>
    <t xml:space="preserve">113414882356        </t>
  </si>
  <si>
    <t xml:space="preserve">113414892357        </t>
  </si>
  <si>
    <t xml:space="preserve">11341485357         </t>
  </si>
  <si>
    <t xml:space="preserve">113415002362        </t>
  </si>
  <si>
    <t xml:space="preserve">113415012363        </t>
  </si>
  <si>
    <t xml:space="preserve">11341515398         </t>
  </si>
  <si>
    <t xml:space="preserve">11341516399         </t>
  </si>
  <si>
    <t xml:space="preserve">11341519402         </t>
  </si>
  <si>
    <t xml:space="preserve">11341520403         </t>
  </si>
  <si>
    <t xml:space="preserve">11341718412         </t>
  </si>
  <si>
    <t xml:space="preserve">11341903464         </t>
  </si>
  <si>
    <t xml:space="preserve">11341904465         </t>
  </si>
  <si>
    <t xml:space="preserve">11341906467         </t>
  </si>
  <si>
    <t xml:space="preserve">11341839436         </t>
  </si>
  <si>
    <t xml:space="preserve">11341840437         </t>
  </si>
  <si>
    <t xml:space="preserve">11341841438         </t>
  </si>
  <si>
    <t xml:space="preserve">11341842439         </t>
  </si>
  <si>
    <t xml:space="preserve">11341843440         </t>
  </si>
  <si>
    <t xml:space="preserve">11341948474         </t>
  </si>
  <si>
    <t xml:space="preserve">11341950476         </t>
  </si>
  <si>
    <t xml:space="preserve">11341957479         </t>
  </si>
  <si>
    <t xml:space="preserve">11341961480         </t>
  </si>
  <si>
    <t xml:space="preserve">11341962481         </t>
  </si>
  <si>
    <t xml:space="preserve">11341963482         </t>
  </si>
  <si>
    <t xml:space="preserve">11341964483         </t>
  </si>
  <si>
    <t xml:space="preserve">11341965484         </t>
  </si>
  <si>
    <t xml:space="preserve">11341966485         </t>
  </si>
  <si>
    <t xml:space="preserve">11341973477         </t>
  </si>
  <si>
    <t xml:space="preserve">11341990478         </t>
  </si>
  <si>
    <t xml:space="preserve">11341997491         </t>
  </si>
  <si>
    <t xml:space="preserve">11341999493         </t>
  </si>
  <si>
    <t xml:space="preserve">113420032876        </t>
  </si>
  <si>
    <t>Одяг, взуття та інші текстильні вироби (міш., кор.)
ціна: 460,8409</t>
  </si>
  <si>
    <t xml:space="preserve">111400243           </t>
  </si>
  <si>
    <t>Матрац б/в
ціна: 40,0000</t>
  </si>
  <si>
    <t>Матрац
ціна: 39,0000</t>
  </si>
  <si>
    <t>Матрац
ціна: 42,0000</t>
  </si>
  <si>
    <t xml:space="preserve">11421172923         </t>
  </si>
  <si>
    <t xml:space="preserve">11420703422         </t>
  </si>
  <si>
    <t xml:space="preserve">11421143387         </t>
  </si>
  <si>
    <t xml:space="preserve">11421153480         </t>
  </si>
  <si>
    <t>Вішалка пристінна
ціна: 56,0000</t>
  </si>
  <si>
    <t>Стіл двотумбовий
ціна: 81,0000</t>
  </si>
  <si>
    <t>Стінка "Івасик"
ціна: 161,0000</t>
  </si>
  <si>
    <t>Тумбочка біла дерев'яна
ціна: 28,0000</t>
  </si>
  <si>
    <t xml:space="preserve">113401552266        </t>
  </si>
  <si>
    <t xml:space="preserve">113401562267        </t>
  </si>
  <si>
    <t xml:space="preserve">113401572268        </t>
  </si>
  <si>
    <t xml:space="preserve">113422432187        </t>
  </si>
  <si>
    <t xml:space="preserve">113406951996        </t>
  </si>
  <si>
    <t xml:space="preserve">113406542034        </t>
  </si>
  <si>
    <t xml:space="preserve">113406552035        </t>
  </si>
  <si>
    <t xml:space="preserve">113413792335        </t>
  </si>
  <si>
    <t xml:space="preserve">113415902088        </t>
  </si>
  <si>
    <t xml:space="preserve">113415912089        </t>
  </si>
  <si>
    <t xml:space="preserve">113415922090        </t>
  </si>
  <si>
    <t xml:space="preserve">113415932091        </t>
  </si>
  <si>
    <t xml:space="preserve">113415942092        </t>
  </si>
  <si>
    <t xml:space="preserve">113415952093        </t>
  </si>
  <si>
    <t xml:space="preserve">113415962094        </t>
  </si>
  <si>
    <t xml:space="preserve">113415972095        </t>
  </si>
  <si>
    <t xml:space="preserve">113415982096        </t>
  </si>
  <si>
    <t xml:space="preserve">113415992097        </t>
  </si>
  <si>
    <t xml:space="preserve">113416002098        </t>
  </si>
  <si>
    <t xml:space="preserve">113416012099        </t>
  </si>
  <si>
    <t xml:space="preserve">113416022100        </t>
  </si>
  <si>
    <t xml:space="preserve">113416032101        </t>
  </si>
  <si>
    <t xml:space="preserve">113416042102        </t>
  </si>
  <si>
    <t>Постільна білизна
ціна: 500,0000</t>
  </si>
  <si>
    <t xml:space="preserve">31.12.2016 </t>
  </si>
  <si>
    <t xml:space="preserve">11400067            </t>
  </si>
  <si>
    <t xml:space="preserve">11400068            </t>
  </si>
  <si>
    <t xml:space="preserve">11400069            </t>
  </si>
  <si>
    <t xml:space="preserve">11400070            </t>
  </si>
  <si>
    <t xml:space="preserve">11400071            </t>
  </si>
  <si>
    <t xml:space="preserve">11400072            </t>
  </si>
  <si>
    <t xml:space="preserve">11400073            </t>
  </si>
  <si>
    <t xml:space="preserve">11400074            </t>
  </si>
  <si>
    <t xml:space="preserve">11400075            </t>
  </si>
  <si>
    <t xml:space="preserve">11400076            </t>
  </si>
  <si>
    <t xml:space="preserve">11400077            </t>
  </si>
  <si>
    <t xml:space="preserve">111400242           </t>
  </si>
  <si>
    <t>Халати сатинові жіночі
ціна: 13,0000</t>
  </si>
  <si>
    <t xml:space="preserve">11431413474         </t>
  </si>
  <si>
    <t xml:space="preserve">30.06.2014 </t>
  </si>
  <si>
    <t xml:space="preserve">11301218            </t>
  </si>
  <si>
    <t xml:space="preserve">15.11.2011 </t>
  </si>
  <si>
    <t>Розпашонки
ціна: 8,2000</t>
  </si>
  <si>
    <t>Рушники махрові
ціна: 16,8000</t>
  </si>
  <si>
    <t xml:space="preserve">30.09.2010 </t>
  </si>
  <si>
    <t xml:space="preserve">31.12.2017 </t>
  </si>
  <si>
    <t xml:space="preserve">111301557           </t>
  </si>
  <si>
    <t>Оглядовий стіл б/в (18)
ціна: 155,3600
""</t>
  </si>
  <si>
    <t>Столи шкільні б/в (22)
ціна: 52,8500</t>
  </si>
  <si>
    <t>Тумбочка б/в (18)
ціна: 135,3400</t>
  </si>
  <si>
    <t xml:space="preserve">31.12.2012 </t>
  </si>
  <si>
    <t xml:space="preserve">03.09.2012 </t>
  </si>
  <si>
    <t xml:space="preserve">11300906            </t>
  </si>
  <si>
    <t xml:space="preserve">11300806            </t>
  </si>
  <si>
    <t xml:space="preserve">11300713            </t>
  </si>
  <si>
    <t xml:space="preserve">11300800            </t>
  </si>
  <si>
    <t xml:space="preserve">11300791            </t>
  </si>
  <si>
    <t xml:space="preserve">31.12.2013 </t>
  </si>
  <si>
    <t xml:space="preserve">11301176            </t>
  </si>
  <si>
    <t xml:space="preserve">09.11.2011                                                                                                                                                                                                                                                 </t>
  </si>
  <si>
    <t>10400660</t>
  </si>
  <si>
    <t xml:space="preserve">31.12.2015                                                                                                                                                                                                                                                 </t>
  </si>
  <si>
    <t>Фазовий  датчик PA230E
ціна: 141900,0000</t>
  </si>
  <si>
    <t>104/370003</t>
  </si>
  <si>
    <t>104/370002</t>
  </si>
  <si>
    <t>Аналізатор СloverA1C
ціна: 25177,9500</t>
  </si>
  <si>
    <t xml:space="preserve">20.09.2013                                                                                                                                                                                                                                                 </t>
  </si>
  <si>
    <t>10400743</t>
  </si>
  <si>
    <t>Дозатор піпеточний ДПОП-1-100-1000, 100-1000мкл
ціна: 4571,1000</t>
  </si>
  <si>
    <t xml:space="preserve">03.08.2012                                                                                                                                                                                                                                                 </t>
  </si>
  <si>
    <t>10400700</t>
  </si>
  <si>
    <t>Мікроскоп "ХЗМ-20"
ціна: 8600,0000</t>
  </si>
  <si>
    <t xml:space="preserve">23.04.2007                                                                                                                                                                                                                                                 </t>
  </si>
  <si>
    <t>106030015</t>
  </si>
  <si>
    <t>Ємність-контейнер д/дезінфекції ЄДПО 01-01
ціна: 121,6800</t>
  </si>
  <si>
    <t>Ємність-контейнер д/дезінфекції ЄДПО 03-01
ціна: 154,4400</t>
  </si>
  <si>
    <t>Ємність-контейнер д/дезінфекції ЄДПО 05-01
ціна: 213,7200</t>
  </si>
  <si>
    <t>Вентилятор Домовент 150 С
ціна: 293,3300</t>
  </si>
  <si>
    <t xml:space="preserve">30.06.2015 </t>
  </si>
  <si>
    <t xml:space="preserve">11300344            </t>
  </si>
  <si>
    <t xml:space="preserve">11300345            </t>
  </si>
  <si>
    <t xml:space="preserve">11300346            </t>
  </si>
  <si>
    <t xml:space="preserve">11300347            </t>
  </si>
  <si>
    <t xml:space="preserve">11300348            </t>
  </si>
  <si>
    <t xml:space="preserve">11301369            </t>
  </si>
  <si>
    <t>Мікропіпетка з об’ємом 1000-5000мл
ціна: 656,2500</t>
  </si>
  <si>
    <t xml:space="preserve">11300405            </t>
  </si>
  <si>
    <t>Стіл б/в (10)(1 шт.-22,89кг)
ціна: 136,0500</t>
  </si>
  <si>
    <t>Стілець офісний б/в (10)(1 шт.-12,2кг)
ціна: 77,5400</t>
  </si>
  <si>
    <t xml:space="preserve">11301212            </t>
  </si>
  <si>
    <t xml:space="preserve">11301215            </t>
  </si>
  <si>
    <t xml:space="preserve">11301219            </t>
  </si>
  <si>
    <t>Вогнегасник вуглекислотний ВВК-3,5
ціна: 233,0000</t>
  </si>
  <si>
    <t xml:space="preserve">113710341848        </t>
  </si>
  <si>
    <t>Мікроскоп "Біолан-Р15"
ціна: 47,0000</t>
  </si>
  <si>
    <t>Мікроскоп "Біолог"
ціна: 100,0000</t>
  </si>
  <si>
    <t xml:space="preserve">113500621826        </t>
  </si>
  <si>
    <t xml:space="preserve">113500681801        </t>
  </si>
  <si>
    <t>Коробка стерильна
ціна: 69,0000</t>
  </si>
  <si>
    <t xml:space="preserve">113604371838        </t>
  </si>
  <si>
    <t>Підставка для тазів
ціна: 66,0000</t>
  </si>
  <si>
    <t xml:space="preserve">113605641904        </t>
  </si>
  <si>
    <t>Стіл обідній полірований
ціна: 75,0000</t>
  </si>
  <si>
    <t xml:space="preserve">113414011956        </t>
  </si>
  <si>
    <t>Щиток фізіотерапевтичний
ціна: 35,0000</t>
  </si>
  <si>
    <t xml:space="preserve">113500741832        </t>
  </si>
  <si>
    <t xml:space="preserve">113500761834        </t>
  </si>
  <si>
    <t xml:space="preserve">113500781836        </t>
  </si>
  <si>
    <t xml:space="preserve">11411093304         </t>
  </si>
  <si>
    <t>Холодильник "Норд" 274-060
ціна: 5006,0000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</si>
  <si>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</si>
  <si>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10600486</t>
  </si>
  <si>
    <t>Комплект асистентського обладнання на 6 робочих місць
ціна: 2594,0000</t>
  </si>
  <si>
    <t>106/340041</t>
  </si>
  <si>
    <t>Комп’ютерний стіл
ціна: 600,0000</t>
  </si>
  <si>
    <t xml:space="preserve">28.10.2011 </t>
  </si>
  <si>
    <t>Тумба
ціна: 200,0000</t>
  </si>
  <si>
    <t>Бутиль полікарбонатна
ціна: 130,0000</t>
  </si>
  <si>
    <t xml:space="preserve">30.09.2017 </t>
  </si>
  <si>
    <t>Картридж Canon 725
ціна: 975,0000</t>
  </si>
  <si>
    <t xml:space="preserve">30.06.2017 </t>
  </si>
  <si>
    <t>Помпа
ціна: 115,0000</t>
  </si>
  <si>
    <t>Стілець
ціна: 493,0000</t>
  </si>
  <si>
    <t>ДБЖ LogicPower UPS KL850VA
ціна: 658,9200</t>
  </si>
  <si>
    <t xml:space="preserve">11300684            </t>
  </si>
  <si>
    <t xml:space="preserve">11300685            </t>
  </si>
  <si>
    <t xml:space="preserve">111301514           </t>
  </si>
  <si>
    <t xml:space="preserve">111301515           </t>
  </si>
  <si>
    <t xml:space="preserve">111301503           </t>
  </si>
  <si>
    <t xml:space="preserve">111301504           </t>
  </si>
  <si>
    <t xml:space="preserve">111301505           </t>
  </si>
  <si>
    <t xml:space="preserve">111301506           </t>
  </si>
  <si>
    <t xml:space="preserve">111301516           </t>
  </si>
  <si>
    <t xml:space="preserve">111301517           </t>
  </si>
  <si>
    <t xml:space="preserve">111301826           </t>
  </si>
  <si>
    <t xml:space="preserve">11300706            </t>
  </si>
  <si>
    <t>Апарат МИТ-1
ціна: 4740,0000</t>
  </si>
  <si>
    <t>Апарат медичний лазерний АФЛ-2
ціна: 6196,0000</t>
  </si>
  <si>
    <t>104/370147</t>
  </si>
  <si>
    <t>104/370251</t>
  </si>
  <si>
    <t>104/370138</t>
  </si>
  <si>
    <t>Випромінювач ртутно-кварцовий ОКН-11
ціна: 194,0000</t>
  </si>
  <si>
    <t xml:space="preserve">113701071959        </t>
  </si>
  <si>
    <t>Комп’ютер в комплекті
ціна: 27000,0000</t>
  </si>
  <si>
    <t>10400635</t>
  </si>
  <si>
    <t>Стіл шкільний б/в (1шт. - 9,56кг)(15)
ціна: 60,1600</t>
  </si>
  <si>
    <t>Сейф
ціна: 600,0000</t>
  </si>
  <si>
    <t>Телефон Panasonic KX-TS2350UAS (срібний)
ціна: 185,0000</t>
  </si>
  <si>
    <t xml:space="preserve">30.06.2013 </t>
  </si>
  <si>
    <t xml:space="preserve">11300821            </t>
  </si>
  <si>
    <t xml:space="preserve">11300922            </t>
  </si>
  <si>
    <t xml:space="preserve">11300349            </t>
  </si>
  <si>
    <t xml:space="preserve">11300750            </t>
  </si>
  <si>
    <t xml:space="preserve">11300778            </t>
  </si>
  <si>
    <t xml:space="preserve">11300784            </t>
  </si>
  <si>
    <t xml:space="preserve">11300785            </t>
  </si>
  <si>
    <t xml:space="preserve">11301124            </t>
  </si>
  <si>
    <t>Проекційний периметр ПРП-60
ціна: 623,0000</t>
  </si>
  <si>
    <t xml:space="preserve">11300106            </t>
  </si>
  <si>
    <t>Комп’ютер в зборі
ціна: 10006,2000</t>
  </si>
  <si>
    <t xml:space="preserve">14.08.2012                                                                                                                                                                                                                                                 </t>
  </si>
  <si>
    <t>Противопролежневий ячеїстий матрас OSD-QDC-303
ціна: 2368,0000</t>
  </si>
  <si>
    <t xml:space="preserve">11400017            </t>
  </si>
  <si>
    <t>Ліжко б/в
ціна: 95,3900</t>
  </si>
  <si>
    <t>Грудні протези
ціна: 172,9700</t>
  </si>
  <si>
    <t>Крісло-туалет б/в (10 кг)
ціна: 144,1400</t>
  </si>
  <si>
    <t>Кушетка б/в (50 кг)
ціна: 628,7500</t>
  </si>
  <si>
    <t>Кушетка б/в (50 кг)
ціна: 628,7600</t>
  </si>
  <si>
    <t>Мікроскоп б/в
ціна: 838,3300</t>
  </si>
  <si>
    <t>Машина для стерилізації хірургічних інструментів б/в (20 кг)
ціна: 698,6100</t>
  </si>
  <si>
    <t>Милиці б/в (15 кг)
ціна: 72,0700</t>
  </si>
  <si>
    <t>Стіл дерев’яний б/в
ціна: 348,2500</t>
  </si>
  <si>
    <t>Стіл дерев’яний б/в
ціна: 348,2600</t>
  </si>
  <si>
    <t xml:space="preserve">Стіл дерев’яний малий б/в
ціна: </t>
  </si>
  <si>
    <t>Стіл для обстеження б/в
ціна: 1649,6600</t>
  </si>
  <si>
    <t>Стіл для обстеження б/в
ціна: 1649,6700</t>
  </si>
  <si>
    <t>Стіл комп’ютерний б/в
ціна: 357,4200</t>
  </si>
  <si>
    <t>Стілець б/в (50 кг)
ціна: 72,0700</t>
  </si>
  <si>
    <t>Тумбочка металева б/в
ціна: 412,4200</t>
  </si>
  <si>
    <t>Тумбочка металева б/в
ціна: 412,4100</t>
  </si>
  <si>
    <t>Хірургічна подушка б/в
ціна: 279,4400</t>
  </si>
  <si>
    <t>Мотокоса WERK WB-5300*головка 1201*ніж 40Тпобедит*ліска 2,7*15 зірка
ціна: 2255,8300</t>
  </si>
  <si>
    <t>Одяг для медперсоналу б/в
ціна: 99,0667</t>
  </si>
  <si>
    <t>Одяг для персоналу б/в
ціна: 300,6300</t>
  </si>
  <si>
    <t>Одяг та взуття б/в
ціна: 30,0623</t>
  </si>
  <si>
    <t>Постільна білизна та штори б/в
ціна: 106,1450</t>
  </si>
  <si>
    <t>Постільна білизна та штори б/в (260 кг)
ціна: 88,6200</t>
  </si>
  <si>
    <t>Наволочка б/в
ціна: 15,0000</t>
  </si>
  <si>
    <t xml:space="preserve">14.09.2016 </t>
  </si>
  <si>
    <t xml:space="preserve">Матрац б/в
ціна: </t>
  </si>
  <si>
    <t>Матрац б/в (40 кг)
ціна: 72,0700</t>
  </si>
  <si>
    <t>Постільна білизна б/в
ціна: 176,7500</t>
  </si>
  <si>
    <t>Постільна білизна б/в
ціна: 176,7200</t>
  </si>
  <si>
    <t xml:space="preserve">113404812591        </t>
  </si>
  <si>
    <t xml:space="preserve">113404812592        </t>
  </si>
  <si>
    <t xml:space="preserve">113404812593        </t>
  </si>
  <si>
    <t xml:space="preserve">113404812594        </t>
  </si>
  <si>
    <t xml:space="preserve">11301467            </t>
  </si>
  <si>
    <t xml:space="preserve">11301466            </t>
  </si>
  <si>
    <t xml:space="preserve">11301470            </t>
  </si>
  <si>
    <t xml:space="preserve">11301471            </t>
  </si>
  <si>
    <t xml:space="preserve">11301468            </t>
  </si>
  <si>
    <t xml:space="preserve">11301472            </t>
  </si>
  <si>
    <t xml:space="preserve">11301463            </t>
  </si>
  <si>
    <t xml:space="preserve">11301464            </t>
  </si>
  <si>
    <t xml:space="preserve">11301465            </t>
  </si>
  <si>
    <t xml:space="preserve">11301476            </t>
  </si>
  <si>
    <t xml:space="preserve">11301477            </t>
  </si>
  <si>
    <t xml:space="preserve">11301473            </t>
  </si>
  <si>
    <t xml:space="preserve">11301474            </t>
  </si>
  <si>
    <t xml:space="preserve">11301475            </t>
  </si>
  <si>
    <t xml:space="preserve">11301483            </t>
  </si>
  <si>
    <t xml:space="preserve">11301484            </t>
  </si>
  <si>
    <t xml:space="preserve">11301485            </t>
  </si>
  <si>
    <t xml:space="preserve">11301486            </t>
  </si>
  <si>
    <t xml:space="preserve">11301487            </t>
  </si>
  <si>
    <t xml:space="preserve">11301488            </t>
  </si>
  <si>
    <t xml:space="preserve">11301478            </t>
  </si>
  <si>
    <t xml:space="preserve">11301458            </t>
  </si>
  <si>
    <t xml:space="preserve">11301459            </t>
  </si>
  <si>
    <t xml:space="preserve">11301460            </t>
  </si>
  <si>
    <t xml:space="preserve">11301461            </t>
  </si>
  <si>
    <t xml:space="preserve">11301462            </t>
  </si>
  <si>
    <t xml:space="preserve">11301479            </t>
  </si>
  <si>
    <t xml:space="preserve">11301480            </t>
  </si>
  <si>
    <t xml:space="preserve">11301481            </t>
  </si>
  <si>
    <t xml:space="preserve">11301482            </t>
  </si>
  <si>
    <t xml:space="preserve">11301469            </t>
  </si>
  <si>
    <t xml:space="preserve">11371783103         </t>
  </si>
  <si>
    <t xml:space="preserve">111400245           </t>
  </si>
  <si>
    <t xml:space="preserve">1114002             </t>
  </si>
  <si>
    <t xml:space="preserve">1114001             </t>
  </si>
  <si>
    <t xml:space="preserve">111400246           </t>
  </si>
  <si>
    <t xml:space="preserve">111400247           </t>
  </si>
  <si>
    <t xml:space="preserve">11421901557         </t>
  </si>
  <si>
    <t xml:space="preserve">11400028            </t>
  </si>
  <si>
    <t xml:space="preserve">11400029            </t>
  </si>
  <si>
    <t xml:space="preserve">11400030            </t>
  </si>
  <si>
    <t xml:space="preserve">11400022            </t>
  </si>
  <si>
    <t xml:space="preserve">11400023            </t>
  </si>
  <si>
    <t xml:space="preserve">11400024            </t>
  </si>
  <si>
    <t xml:space="preserve">11400025            </t>
  </si>
  <si>
    <t xml:space="preserve">11400031            </t>
  </si>
  <si>
    <t xml:space="preserve">11400032            </t>
  </si>
  <si>
    <t xml:space="preserve">11400033            </t>
  </si>
  <si>
    <t xml:space="preserve">11400034            </t>
  </si>
  <si>
    <t xml:space="preserve">11400035            </t>
  </si>
  <si>
    <t xml:space="preserve">11400036            </t>
  </si>
  <si>
    <t xml:space="preserve">11400037            </t>
  </si>
  <si>
    <t>Ліжка б/в (18)
ціна: 135,3400</t>
  </si>
  <si>
    <t>Оглядовий стілець б/в (18)
ціна: 103,5700</t>
  </si>
  <si>
    <t>Компакт "Сієна" акційний
ціна: 581,2500</t>
  </si>
  <si>
    <t>Інформаційний стенд "Графік роботи" з прозорими комірками розм. стенду 196*156 см
ціна: 2850,0000</t>
  </si>
  <si>
    <t>Інформаційний стенд "Цивільна охорона" розм. 196*104 см
ціна: 500,0000</t>
  </si>
  <si>
    <t>Інформаційний стенд з прозорими конвертами розм. 154*113 см
ціна: 950,0000</t>
  </si>
  <si>
    <t>Табличка фігурна "дверний номерок" розм. 10*6,5 см
ціна: 10,0000</t>
  </si>
  <si>
    <t xml:space="preserve">11300903            </t>
  </si>
  <si>
    <t xml:space="preserve">11300904            </t>
  </si>
  <si>
    <t xml:space="preserve">11300905            </t>
  </si>
  <si>
    <t xml:space="preserve">11300908            </t>
  </si>
  <si>
    <t xml:space="preserve">11301436            </t>
  </si>
  <si>
    <t xml:space="preserve">11300682            </t>
  </si>
  <si>
    <t xml:space="preserve">11300680            </t>
  </si>
  <si>
    <t xml:space="preserve">11300681            </t>
  </si>
  <si>
    <t xml:space="preserve">11300679            </t>
  </si>
  <si>
    <t>Інгалятор "Томекс" (а-т д/штучної вентиляції легень)
ціна: 4092,0000</t>
  </si>
  <si>
    <t>Електрокардіограф "ЮКАРД" 3-канальний
ціна: 18800,0000</t>
  </si>
  <si>
    <t>Крісло-каталка
ціна: 8772,0000</t>
  </si>
  <si>
    <t>Опромінювач бактерицидний
ціна: 6360,0000</t>
  </si>
  <si>
    <t>Крісло-каталка
ціна: 15480,0000</t>
  </si>
  <si>
    <t>10400154</t>
  </si>
  <si>
    <t>10400516</t>
  </si>
  <si>
    <t>10400592</t>
  </si>
  <si>
    <t>10400515</t>
  </si>
  <si>
    <t>10400503</t>
  </si>
  <si>
    <t>Дез-камера ел. КДЕ
ціна: 67827,2600</t>
  </si>
  <si>
    <t>10400535</t>
  </si>
  <si>
    <t xml:space="preserve">31.12.2019 </t>
  </si>
  <si>
    <t>Змішувач DOMINO DBC-203L-BRONZE для кухні
ціна: 622,0000</t>
  </si>
  <si>
    <t>Змішувач DOMINO DBC-203L-St.Steel для кухні
ціна: 675,0000</t>
  </si>
  <si>
    <t>Змішувач DOMINO DBC-203LR для кухні бронза-коричн. гофрогусак
ціна: 736,0000</t>
  </si>
  <si>
    <t>Змішувач DOMINO DBC-203LR для кухні сталь чорний гофрогусак
ціна: 768,0000</t>
  </si>
  <si>
    <t>Змішувач DOMINO DBC-203LR для кухні хром чорний гофрогусак
ціна: 735,0000</t>
  </si>
  <si>
    <t>Змішувач DOMINO DBC-203S-BIG-St. STEEL для кухні з бок. ручкою на гайці
ціна: 518,0000</t>
  </si>
  <si>
    <t>Змішувач DOMINO DBR-203SМ для кухні з гофрогусаком на гайці
ціна: 445,0000</t>
  </si>
  <si>
    <t>Змішувач DOMINO DFR-203S BIG Colorado для кухні з бок. ручкою на гайці
ціна: 735,0000</t>
  </si>
  <si>
    <t>Змішувач DOMINO DАС-104 для кухні із стіни
ціна: 578,0000</t>
  </si>
  <si>
    <t xml:space="preserve">1120006             </t>
  </si>
  <si>
    <t xml:space="preserve">1120007             </t>
  </si>
  <si>
    <t xml:space="preserve">1120008             </t>
  </si>
  <si>
    <t xml:space="preserve">1120009             </t>
  </si>
  <si>
    <t xml:space="preserve">1120010             </t>
  </si>
  <si>
    <t xml:space="preserve">1120011             </t>
  </si>
  <si>
    <t xml:space="preserve">1120012             </t>
  </si>
  <si>
    <t xml:space="preserve">1120013             </t>
  </si>
  <si>
    <t xml:space="preserve">1120014             </t>
  </si>
  <si>
    <t xml:space="preserve">1120015             </t>
  </si>
  <si>
    <t xml:space="preserve">1120016             </t>
  </si>
  <si>
    <t xml:space="preserve">1120017             </t>
  </si>
  <si>
    <t>Ліжка б/в
ціна: 202,7900</t>
  </si>
  <si>
    <t>Ліжко б/в (60 кг)
ціна: 125,4300</t>
  </si>
  <si>
    <t>Стіл б/в (16 кг)
ціна: 81,8000</t>
  </si>
  <si>
    <t>Стілець б/в (80 кг)
ціна: 79,5310</t>
  </si>
  <si>
    <t>Стільці б/в
ціна: 59,3500</t>
  </si>
  <si>
    <t>Стільці б/в
ціна: 59,3600</t>
  </si>
  <si>
    <t>Судно металеве б/к
ціна: 153,6200</t>
  </si>
  <si>
    <t>Ходуни б/в
ціна: 182,5100</t>
  </si>
  <si>
    <t>Шафа б/в (30 кг)
ціна: 109,0700</t>
  </si>
  <si>
    <t>Шкільний стіл б/в (11,0 кг)
ціна: 159,8000</t>
  </si>
  <si>
    <t>Стільці на колесах б/в
ціна: 10,8700</t>
  </si>
  <si>
    <t xml:space="preserve">111301541           </t>
  </si>
  <si>
    <t xml:space="preserve">111301542           </t>
  </si>
  <si>
    <t xml:space="preserve">111301543           </t>
  </si>
  <si>
    <t xml:space="preserve">111301544           </t>
  </si>
  <si>
    <t xml:space="preserve">111301545           </t>
  </si>
  <si>
    <t xml:space="preserve">111301546           </t>
  </si>
  <si>
    <t xml:space="preserve">111301818           </t>
  </si>
  <si>
    <t xml:space="preserve">111301819           </t>
  </si>
  <si>
    <t xml:space="preserve">111301821           </t>
  </si>
  <si>
    <t xml:space="preserve">111301549           </t>
  </si>
  <si>
    <t xml:space="preserve">111301550           </t>
  </si>
  <si>
    <t xml:space="preserve">111301551           </t>
  </si>
  <si>
    <t xml:space="preserve">111301552           </t>
  </si>
  <si>
    <t xml:space="preserve">111301783           </t>
  </si>
  <si>
    <t xml:space="preserve">111301547           </t>
  </si>
  <si>
    <t xml:space="preserve">111301548           </t>
  </si>
  <si>
    <t xml:space="preserve">111301820           </t>
  </si>
  <si>
    <t xml:space="preserve">111301554           </t>
  </si>
  <si>
    <t xml:space="preserve">11300695            </t>
  </si>
  <si>
    <t>Картридж Canon 725
ціна: 1450,0000</t>
  </si>
  <si>
    <t>Картридж Canon 728
ціна: 900,0000</t>
  </si>
  <si>
    <t>Картридж Canon 737
ціна: 650,0000</t>
  </si>
  <si>
    <t xml:space="preserve">111301630           </t>
  </si>
  <si>
    <t xml:space="preserve">111301631           </t>
  </si>
  <si>
    <t xml:space="preserve">111301632           </t>
  </si>
  <si>
    <t>Картридж Canon 725
ціна: 895,0000</t>
  </si>
  <si>
    <t>Картридж Самсунг
ціна: 915,0000</t>
  </si>
  <si>
    <t xml:space="preserve">11301495            </t>
  </si>
  <si>
    <t xml:space="preserve">11301496            </t>
  </si>
  <si>
    <t xml:space="preserve">11301497            </t>
  </si>
  <si>
    <t xml:space="preserve">11301498            </t>
  </si>
  <si>
    <t xml:space="preserve">11301499            </t>
  </si>
  <si>
    <t xml:space="preserve">11301490            </t>
  </si>
  <si>
    <t xml:space="preserve">11301491            </t>
  </si>
  <si>
    <t xml:space="preserve">11301492            </t>
  </si>
  <si>
    <t xml:space="preserve">11301493            </t>
  </si>
  <si>
    <t xml:space="preserve">11301494            </t>
  </si>
  <si>
    <t>Ел. водонагрівач 80 л.
ціна: 899,1800</t>
  </si>
  <si>
    <t xml:space="preserve">11301260            </t>
  </si>
  <si>
    <t>Електрофорез
ціна: 342,5000</t>
  </si>
  <si>
    <t>Лампа кварц.
ціна: 78,5000</t>
  </si>
  <si>
    <t>Лампа кварцова
ціна: 78,5000</t>
  </si>
  <si>
    <t>Лампа теплова
ціна: 82,0000</t>
  </si>
  <si>
    <t>Лор-апарат
ціна: 256,0000</t>
  </si>
  <si>
    <t>Іскра-1 (Дарсольваль)
ціна: 294,0000</t>
  </si>
  <si>
    <t>Іскра-1 (Дарсольваль)
ціна: 174,0000</t>
  </si>
  <si>
    <t>Апарат УВЧ
ціна: 358,0000</t>
  </si>
  <si>
    <t>Тубус-кварц
ціна: 478,0000</t>
  </si>
  <si>
    <t xml:space="preserve">11300061            </t>
  </si>
  <si>
    <t xml:space="preserve">11300060            </t>
  </si>
  <si>
    <t xml:space="preserve">11300059            </t>
  </si>
  <si>
    <t xml:space="preserve">11300058            </t>
  </si>
  <si>
    <t xml:space="preserve">11300054            </t>
  </si>
  <si>
    <t xml:space="preserve">11300055            </t>
  </si>
  <si>
    <t xml:space="preserve">11300049            </t>
  </si>
  <si>
    <t xml:space="preserve">11300050            </t>
  </si>
  <si>
    <t>Гастроскоп XS-30
ціна: 62400,0000</t>
  </si>
  <si>
    <t>10400188</t>
  </si>
  <si>
    <t>106/340001</t>
  </si>
  <si>
    <t>Мікрохвильова піч б/в
ціна: 52,6700</t>
  </si>
  <si>
    <t>"Мишка"
ціна: 68,6300</t>
  </si>
  <si>
    <t>Клавіатура А4
ціна: 84,2800</t>
  </si>
  <si>
    <t>Привід DVD R/RW
ціна: 228,1100</t>
  </si>
  <si>
    <t>Апарат дихальний ручний
ціна: 680,0000</t>
  </si>
  <si>
    <t>Аспіратори
ціна: 6,0000</t>
  </si>
  <si>
    <t>Голка з мандреном д/пункції
ціна: 70,0000</t>
  </si>
  <si>
    <t>Зонд шлунковий д/дорослих
ціна: 16,0000</t>
  </si>
  <si>
    <t>Капрон з колючою голкою
ціна: 5,6000</t>
  </si>
  <si>
    <t>Капрон з ріжучою голкою
ціна: 5,6000</t>
  </si>
  <si>
    <t>Катетер урологічний
ціна: 7,4000</t>
  </si>
  <si>
    <t>Комір шийний д/дітей
ціна: 150,0000</t>
  </si>
  <si>
    <t>Комір шийний д/дорослих
ціна: 150,0000</t>
  </si>
  <si>
    <t>Комплект пологовий
ціна: 75,0000</t>
  </si>
  <si>
    <t>Крючки трахеостомічні
ціна: 20,0000</t>
  </si>
  <si>
    <t>Ліхтар
ціна: 50,0000</t>
  </si>
  <si>
    <t>Набір трахеостомічний № 8,9
ціна: 1240,0000</t>
  </si>
  <si>
    <t>Набір трахеостомічний стер. № 7
ціна: 840,0000</t>
  </si>
  <si>
    <t>Протичумові костюми
ціна: 94,0000</t>
  </si>
  <si>
    <t>Распіратори
ціна: 50,0000</t>
  </si>
  <si>
    <t>Складниц стілець
ціна: 130,0000</t>
  </si>
  <si>
    <t>Сумка-холодильник
ціна: 314,6000</t>
  </si>
  <si>
    <t>Шини д/імобілізації верхні
ціна: 80,0000</t>
  </si>
  <si>
    <t>Шини д/імобілізації нижні
ціна: 160,0000</t>
  </si>
  <si>
    <t>Шовк з колючою голкою
ціна: 5,6000</t>
  </si>
  <si>
    <t>Лампа OSRAM 64634
ціна: 180,0000</t>
  </si>
  <si>
    <t>Пломбіратор Ф25 латунний
ціна: 80,0000</t>
  </si>
  <si>
    <t>Штамп L50
ціна: 80,0000</t>
  </si>
  <si>
    <t xml:space="preserve">31.03.2014 </t>
  </si>
  <si>
    <t>Сейф на одне відділення
ціна: 39,0000</t>
  </si>
  <si>
    <t>Комплект одягу інфекціоніста № 1 (стер.)
ціна: 227,2700</t>
  </si>
  <si>
    <t xml:space="preserve">11300689            </t>
  </si>
  <si>
    <t xml:space="preserve">11300350            </t>
  </si>
  <si>
    <t xml:space="preserve">11300676            </t>
  </si>
  <si>
    <t xml:space="preserve">11300675            </t>
  </si>
  <si>
    <t xml:space="preserve">11300674            </t>
  </si>
  <si>
    <t xml:space="preserve">11300575            </t>
  </si>
  <si>
    <t xml:space="preserve">11300576            </t>
  </si>
  <si>
    <t xml:space="preserve">11300577            </t>
  </si>
  <si>
    <t xml:space="preserve">11300581            </t>
  </si>
  <si>
    <t xml:space="preserve">11300591            </t>
  </si>
  <si>
    <t xml:space="preserve">11300592            </t>
  </si>
  <si>
    <t xml:space="preserve">11300583            </t>
  </si>
  <si>
    <t xml:space="preserve">11300589            </t>
  </si>
  <si>
    <t xml:space="preserve">11300574            </t>
  </si>
  <si>
    <t xml:space="preserve">11300573            </t>
  </si>
  <si>
    <t xml:space="preserve">11300584            </t>
  </si>
  <si>
    <t xml:space="preserve">11300580            </t>
  </si>
  <si>
    <t xml:space="preserve">11300586            </t>
  </si>
  <si>
    <t xml:space="preserve">11300579            </t>
  </si>
  <si>
    <t xml:space="preserve">11300578            </t>
  </si>
  <si>
    <t xml:space="preserve">11300588            </t>
  </si>
  <si>
    <t xml:space="preserve">11300587            </t>
  </si>
  <si>
    <t xml:space="preserve">11300585            </t>
  </si>
  <si>
    <t xml:space="preserve">11300571            </t>
  </si>
  <si>
    <t xml:space="preserve">11300572            </t>
  </si>
  <si>
    <t xml:space="preserve">11300593            </t>
  </si>
  <si>
    <t xml:space="preserve">11300594            </t>
  </si>
  <si>
    <t xml:space="preserve">11300590            </t>
  </si>
  <si>
    <t xml:space="preserve">111301509           </t>
  </si>
  <si>
    <t xml:space="preserve">111301510           </t>
  </si>
  <si>
    <t xml:space="preserve">111301511           </t>
  </si>
  <si>
    <t xml:space="preserve">111301512           </t>
  </si>
  <si>
    <t xml:space="preserve">11300722            </t>
  </si>
  <si>
    <t xml:space="preserve">11300720            </t>
  </si>
  <si>
    <t xml:space="preserve">1134058913          </t>
  </si>
  <si>
    <t xml:space="preserve">113419589           </t>
  </si>
  <si>
    <t xml:space="preserve">1134195910          </t>
  </si>
  <si>
    <t xml:space="preserve">1134196011          </t>
  </si>
  <si>
    <t>Крісло гінекологічне KG-2
ціна: 80042,4000</t>
  </si>
  <si>
    <t>Динамометр кистьовий ДК
ціна: 6880,0000</t>
  </si>
  <si>
    <t xml:space="preserve">22.06.2011                                                                                                                                                                                                                                                 </t>
  </si>
  <si>
    <t>Ширма медична ШП-3
ціна: 4248,0000</t>
  </si>
  <si>
    <t xml:space="preserve">04.03.2013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</si>
  <si>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Норд
ціна: 3948,0000</t>
  </si>
  <si>
    <t>10400446</t>
  </si>
  <si>
    <t>10400630</t>
  </si>
  <si>
    <t>10400655</t>
  </si>
  <si>
    <t>10400718</t>
  </si>
  <si>
    <t>10600149</t>
  </si>
  <si>
    <t>-</t>
  </si>
  <si>
    <t xml:space="preserve">11300726            </t>
  </si>
  <si>
    <t>Автоматика R40 (46040)
ціна: 85,0000</t>
  </si>
  <si>
    <t>Стінка здоров’я
ціна: 100,0000</t>
  </si>
  <si>
    <t xml:space="preserve">11301188            </t>
  </si>
  <si>
    <t xml:space="preserve">11300524            </t>
  </si>
  <si>
    <t>Пральна машина "Атлант-70 с/108"
ціна: 8415,0000</t>
  </si>
  <si>
    <t>Електросушка ССБ
ціна: 2000,0000</t>
  </si>
  <si>
    <t>Пральна машина LG F-1402 FDS
ціна: 17180,0000</t>
  </si>
  <si>
    <t xml:space="preserve">01.10.2014                                                                                                                                                                                                                                                 </t>
  </si>
  <si>
    <t>10400767</t>
  </si>
  <si>
    <t>10600483</t>
  </si>
  <si>
    <t>10600500</t>
  </si>
  <si>
    <t>Іридоскоп портативний ІП-2
ціна: 7556,0000</t>
  </si>
  <si>
    <t>Аудіометр МА-31
ціна: 3574,0000</t>
  </si>
  <si>
    <t>Ацидогастрометр АГМІ-01
ціна: 2148,0000</t>
  </si>
  <si>
    <t>Ваги медичні
ціна: 3148,0000</t>
  </si>
  <si>
    <t>Колькоскоп
ціна: 3722,0000</t>
  </si>
  <si>
    <t>Лампа щілинна
ціна: 2232,0000</t>
  </si>
  <si>
    <t>Лампа щілинна
ціна: 5940,0000</t>
  </si>
  <si>
    <t>Набір пробних лінз
ціна: 5788,0000</t>
  </si>
  <si>
    <t>Офтальмоскоп ОАПр-02
ціна: 9316,0000</t>
  </si>
  <si>
    <t>Прилад ППФ
ціна: 5908,0000</t>
  </si>
  <si>
    <t>Шафа сушильна ШСС-80
ціна: 2590,0000</t>
  </si>
  <si>
    <t>Холодильник "Норд"
ціна: 2420,0000</t>
  </si>
  <si>
    <t>К-т меблів (стіл офісний, шкаф, тумба)
ціна: 5300,0000</t>
  </si>
  <si>
    <t>104/370174</t>
  </si>
  <si>
    <t>104/350003</t>
  </si>
  <si>
    <t>104/350036</t>
  </si>
  <si>
    <t>104/330078</t>
  </si>
  <si>
    <t>104/370042</t>
  </si>
  <si>
    <t>104/370028</t>
  </si>
  <si>
    <t>104/370200</t>
  </si>
  <si>
    <t>104/350041</t>
  </si>
  <si>
    <t>104/350042</t>
  </si>
  <si>
    <t>104/370099</t>
  </si>
  <si>
    <t>104/350035</t>
  </si>
  <si>
    <t>10600502</t>
  </si>
  <si>
    <t>10600520</t>
  </si>
  <si>
    <t>Письмовий стіл б/в (55,80 кг)
ціна: 255,6800</t>
  </si>
  <si>
    <t>Шкільний стілець б/в (4,0 кг)
ціна: 95,8800</t>
  </si>
  <si>
    <t>Шкільний стіл б/в
ціна: 121,2600</t>
  </si>
  <si>
    <t>Комплект АКВА-50 (шафа з умивальником)
ціна: 365,8300</t>
  </si>
  <si>
    <t xml:space="preserve">31.05.2013 </t>
  </si>
  <si>
    <t>Автомат азотн.кріоаплекатор
ціна: 490,0000</t>
  </si>
  <si>
    <t>Аккомодометр АКА-1
ціна: 103,0000</t>
  </si>
  <si>
    <t>Апарат
ціна: 184,0000</t>
  </si>
  <si>
    <t>Апарат "Електроніж ЕН-57"
ціна: 381,0000</t>
  </si>
  <si>
    <t>Бікс КЛ-3
ціна: 69,0000</t>
  </si>
  <si>
    <t>Відсмоктувач електричний
ціна: 146,0000</t>
  </si>
  <si>
    <t>Ваги дитячі
ціна: 71,0000</t>
  </si>
  <si>
    <t>Ваги медичні
ціна: 49,0000</t>
  </si>
  <si>
    <t>Ваги медичні з рост.
ціна: 97,0000</t>
  </si>
  <si>
    <t>Випромінювач бактерицидний
ціна: 100,0000</t>
  </si>
  <si>
    <t>Випромінювач бактерицидний настінний
ціна: 100,0000</t>
  </si>
  <si>
    <t>Випромінювач бактерицидний настінний
ціна: 114,0000</t>
  </si>
  <si>
    <t>Випромінювач бактерицидний пост.
ціна: 114,0000</t>
  </si>
  <si>
    <t>Випромінювач бактерицидний стельовий
ціна: 92,0000</t>
  </si>
  <si>
    <t>Випромінювач ртутно-кварцовий
ціна: 112,0000</t>
  </si>
  <si>
    <t>Вушна воронка
ціна: 31,0000</t>
  </si>
  <si>
    <t>Голка для пром.сльоз.каналів
ціна: 36,0000</t>
  </si>
  <si>
    <t>Дзеркало Куско-2
ціна: 5,0000</t>
  </si>
  <si>
    <t>Дзеркало гортальне
ціна: 27,0000</t>
  </si>
  <si>
    <t>Дзеркало носове
ціна: 127,0000</t>
  </si>
  <si>
    <t>Дзеркало носове
ціна: 119,0000</t>
  </si>
  <si>
    <t>Дзеркало носове
ціна: 7,0000</t>
  </si>
  <si>
    <t>Дзеркало ректальне
ціна: 6,0000</t>
  </si>
  <si>
    <t>Динамометр
ціна: 18,0000</t>
  </si>
  <si>
    <t>Екзафальмометр
ціна: 40,0000</t>
  </si>
  <si>
    <t>Еластенометр
ціна: 15,0000</t>
  </si>
  <si>
    <t>Зонд вушний
ціна: 15,0000</t>
  </si>
  <si>
    <t>Зонд конічний для сльоз.каналу
ціна: 40,0000</t>
  </si>
  <si>
    <t>Коробка КСК
ціна: 53,0000</t>
  </si>
  <si>
    <t>Коробка КФК
ціна: 34,0000</t>
  </si>
  <si>
    <t>Крісло гінекологічне
ціна: 274,0000</t>
  </si>
  <si>
    <t>Крісло гінекологічне
ціна: 267,0000</t>
  </si>
  <si>
    <t>Кювети різних розмірів (емальовані)
ціна: 43,0000</t>
  </si>
  <si>
    <t>Лінійка скіалоскопічна
ціна: 18,0000</t>
  </si>
  <si>
    <t>Лампа кварцова настільна
ціна: 49,0000</t>
  </si>
  <si>
    <t>Лобний рефлектор
ціна: 187,0000</t>
  </si>
  <si>
    <t>Лотки ниркоподібні
ціна: 31,0000</t>
  </si>
  <si>
    <t>Лупа бінокулярна
ціна: 35,0000</t>
  </si>
  <si>
    <t>Мукалотестер МТП-2
ціна: 271,0000</t>
  </si>
  <si>
    <t>Набір камертонів
ціна: 5,0000</t>
  </si>
  <si>
    <t>Набір оптичний скляний
ціна: 413,0000</t>
  </si>
  <si>
    <t>Набір педіатра
ціна: 51,0000</t>
  </si>
  <si>
    <t>Набір пробного скла
ціна: 126,0000</t>
  </si>
  <si>
    <t>Негатоскоп
ціна: 46,0000</t>
  </si>
  <si>
    <t>Негатоскоп
ціна: 54,0000</t>
  </si>
  <si>
    <t>Ножиці для гіпсових пов'язок
ціна: 71,0000</t>
  </si>
  <si>
    <t>Ножиці очні
ціна: 10,0000</t>
  </si>
  <si>
    <t>Оправа пробна універсальна
ціна: 30,0000</t>
  </si>
  <si>
    <t>Оправа пробна універсальна
ціна: 429,0000</t>
  </si>
  <si>
    <t>Оправа пробна універсальна
ціна: 421,0000</t>
  </si>
  <si>
    <t>Офтальмоскоп ОЗ-5
ціна: 828,0000</t>
  </si>
  <si>
    <t>Офтальмоскоп ОР-2 М
ціна: 143,0000</t>
  </si>
  <si>
    <t>Офтальмоскоп дзеркальний
ціна: 8,0000</t>
  </si>
  <si>
    <t>Пінцет вушний
ціна: 44,0000</t>
  </si>
  <si>
    <t>Пінцет депіляційний
ціна: 15,0000</t>
  </si>
  <si>
    <t>Периметр Фйорстера б/в
ціна: 1500,0000</t>
  </si>
  <si>
    <t>Прилад ПООЗП "Малиш"
ціна: 647,0000</t>
  </si>
  <si>
    <t>Ректоскоп
ціна: 40,0000</t>
  </si>
  <si>
    <t>Рефлектор лобний
ціна: 9,0000</t>
  </si>
  <si>
    <t>Розпилювач порошкових препаратів
ціна: 196,0000</t>
  </si>
  <si>
    <t>Розпилювач рідких препаратів
ціна: 104,0000</t>
  </si>
  <si>
    <t>Ростомір дитячий
ціна: 15,0000</t>
  </si>
  <si>
    <t>Ростомір для дорослих
ціна: 28,0000</t>
  </si>
  <si>
    <t>Роторозширювач
ціна: 93,0000</t>
  </si>
  <si>
    <t>Роторозширювач
ціна: 7,0000</t>
  </si>
  <si>
    <t>Світильник 1-рефлекторний
ціна: 132,0000</t>
  </si>
  <si>
    <t>Світильник 7-рефлекторний
ціна: 196,0000</t>
  </si>
  <si>
    <t>Скальпель очний СГ
ціна: 25,0000</t>
  </si>
  <si>
    <t>Скло багуліни
ціна: 76,0000</t>
  </si>
  <si>
    <t>Стіл інструментальний СИ-5
ціна: 217,0000</t>
  </si>
  <si>
    <t>Стіл інструментальний перев.
ціна: 40,0000</t>
  </si>
  <si>
    <t>Стіл анестезіолога
ціна: 11,0000</t>
  </si>
  <si>
    <t>Стіл маніпуляційний
ціна: 122,0000</t>
  </si>
  <si>
    <t>Стіл хірурга перев'язочний
ціна: 112,0000</t>
  </si>
  <si>
    <t>Стілець стоматологічний
ціна: 90,0000</t>
  </si>
  <si>
    <t>Стереоскоп дзеркальний
ціна: 4,0000</t>
  </si>
  <si>
    <t>Стерилізатор ГП-4
ціна: 96,0000</t>
  </si>
  <si>
    <t>Стерилізатор СС-200
ціна: 127,0000</t>
  </si>
  <si>
    <t>Стетоскоп гінекологічний
ціна: 13,0000</t>
  </si>
  <si>
    <t>Столик інструментальний СК
ціна: 153,0000</t>
  </si>
  <si>
    <t>Столик інструментальний перев.
ціна: 71,0000</t>
  </si>
  <si>
    <t>Столик маніпуляційний
ціна: 143,0000</t>
  </si>
  <si>
    <t>Таблиця Орлова
ціна: 10,0000</t>
  </si>
  <si>
    <t>Таблиця Раткіна
ціна: 165,0000</t>
  </si>
  <si>
    <t>Таблиця Сівцева
ціна: 40,0000</t>
  </si>
  <si>
    <t>Термометр ТБ-ЗМ-1 для холодильника
ціна: 7,0000</t>
  </si>
  <si>
    <t>Термометр до холодильника
ціна: 4,0000</t>
  </si>
  <si>
    <t>Термометр медичний
ціна: 4,0000</t>
  </si>
  <si>
    <t>Тонометр
ціна: 38,0000</t>
  </si>
  <si>
    <t>Тонометр
ціна: 61,0000</t>
  </si>
  <si>
    <t>Тонометр МТ-10
ціна: 63,0000</t>
  </si>
  <si>
    <t>Тонометр Маклакова
ціна: 7,0000</t>
  </si>
  <si>
    <t>Тонометр механічний ВР-AG1-30
ціна: 151,0000</t>
  </si>
  <si>
    <t>Цвітотест
ціна: 117,0000</t>
  </si>
  <si>
    <t>Шафа медична 4-секційна
ціна: 331,0000</t>
  </si>
  <si>
    <t>Шафа сушильна ШСС-80
ціна: 267,0000</t>
  </si>
  <si>
    <t>Шпатель металевий
ціна: 12,0000</t>
  </si>
  <si>
    <t>Шприц Жане
ціна: 153,0000</t>
  </si>
  <si>
    <t>Шприц в/г вливання
ціна: 76,0000</t>
  </si>
  <si>
    <t>Штатив для вливань
ціна: 20,0000</t>
  </si>
  <si>
    <t>Штатив для тривалого вливання
ціна: 20,0000</t>
  </si>
  <si>
    <t>Язикотримач
ціна: 93,0000</t>
  </si>
  <si>
    <t xml:space="preserve">111301560           </t>
  </si>
  <si>
    <t xml:space="preserve">111301555           </t>
  </si>
  <si>
    <t xml:space="preserve">111301559           </t>
  </si>
  <si>
    <t xml:space="preserve">11301207            </t>
  </si>
  <si>
    <t xml:space="preserve">11301129            </t>
  </si>
  <si>
    <t xml:space="preserve">11300775            </t>
  </si>
  <si>
    <t xml:space="preserve">11301033            </t>
  </si>
  <si>
    <t xml:space="preserve">11301122            </t>
  </si>
  <si>
    <t xml:space="preserve">1137000246          </t>
  </si>
  <si>
    <t xml:space="preserve">1137000347          </t>
  </si>
  <si>
    <t xml:space="preserve">1137003448          </t>
  </si>
  <si>
    <t xml:space="preserve">11370046108         </t>
  </si>
  <si>
    <t xml:space="preserve">11370047109         </t>
  </si>
  <si>
    <t xml:space="preserve">1137007619          </t>
  </si>
  <si>
    <t xml:space="preserve">1137012149          </t>
  </si>
  <si>
    <t xml:space="preserve">11330003165         </t>
  </si>
  <si>
    <t xml:space="preserve">11330009167         </t>
  </si>
  <si>
    <t xml:space="preserve">11330010168         </t>
  </si>
  <si>
    <t xml:space="preserve">11330011169         </t>
  </si>
  <si>
    <t xml:space="preserve">11330007166         </t>
  </si>
  <si>
    <t xml:space="preserve">1137032751          </t>
  </si>
  <si>
    <t xml:space="preserve">1137030823          </t>
  </si>
  <si>
    <t xml:space="preserve">11370262110         </t>
  </si>
  <si>
    <t xml:space="preserve">11370263111         </t>
  </si>
  <si>
    <t xml:space="preserve">11370264112         </t>
  </si>
  <si>
    <t xml:space="preserve">11370265113         </t>
  </si>
  <si>
    <t xml:space="preserve">11370266114         </t>
  </si>
  <si>
    <t xml:space="preserve">11370267115         </t>
  </si>
  <si>
    <t xml:space="preserve">11370268116         </t>
  </si>
  <si>
    <t xml:space="preserve">11370269117         </t>
  </si>
  <si>
    <t xml:space="preserve">11370270118         </t>
  </si>
  <si>
    <t xml:space="preserve">11370271119         </t>
  </si>
  <si>
    <t xml:space="preserve">11370272120         </t>
  </si>
  <si>
    <t xml:space="preserve">11370273121         </t>
  </si>
  <si>
    <t xml:space="preserve">11370274122         </t>
  </si>
  <si>
    <t xml:space="preserve">11370275123         </t>
  </si>
  <si>
    <t xml:space="preserve">11370276124         </t>
  </si>
  <si>
    <t xml:space="preserve">11370277125         </t>
  </si>
  <si>
    <t xml:space="preserve">1137010820          </t>
  </si>
  <si>
    <t xml:space="preserve">11370294126         </t>
  </si>
  <si>
    <t xml:space="preserve">11370295127         </t>
  </si>
  <si>
    <t xml:space="preserve">11370296128         </t>
  </si>
  <si>
    <t xml:space="preserve">1137028350          </t>
  </si>
  <si>
    <t xml:space="preserve">113600593275        </t>
  </si>
  <si>
    <t xml:space="preserve">11360145155         </t>
  </si>
  <si>
    <t xml:space="preserve">113601473263        </t>
  </si>
  <si>
    <t xml:space="preserve">113601463216        </t>
  </si>
  <si>
    <t xml:space="preserve">113600613161        </t>
  </si>
  <si>
    <t xml:space="preserve">113601493315        </t>
  </si>
  <si>
    <t xml:space="preserve">113601483426        </t>
  </si>
  <si>
    <t xml:space="preserve">113601503264        </t>
  </si>
  <si>
    <t xml:space="preserve">1136000578          </t>
  </si>
  <si>
    <t xml:space="preserve">1136000679          </t>
  </si>
  <si>
    <t xml:space="preserve">1136001427          </t>
  </si>
  <si>
    <t xml:space="preserve">1136001628          </t>
  </si>
  <si>
    <t xml:space="preserve">113601513054        </t>
  </si>
  <si>
    <t xml:space="preserve">11360152156         </t>
  </si>
  <si>
    <t xml:space="preserve">1136042487          </t>
  </si>
  <si>
    <t xml:space="preserve">1136042588          </t>
  </si>
  <si>
    <t xml:space="preserve">1136043189          </t>
  </si>
  <si>
    <t xml:space="preserve">1136043290          </t>
  </si>
  <si>
    <t xml:space="preserve">1136043391          </t>
  </si>
  <si>
    <t xml:space="preserve">1136043492          </t>
  </si>
  <si>
    <t xml:space="preserve">1136043593          </t>
  </si>
  <si>
    <t xml:space="preserve">11340267204         </t>
  </si>
  <si>
    <t xml:space="preserve">11340268205         </t>
  </si>
  <si>
    <t xml:space="preserve">11340270207         </t>
  </si>
  <si>
    <t xml:space="preserve">113600713278        </t>
  </si>
  <si>
    <t xml:space="preserve">113601533146        </t>
  </si>
  <si>
    <t xml:space="preserve">11340424208         </t>
  </si>
  <si>
    <t xml:space="preserve">11340425209         </t>
  </si>
  <si>
    <t xml:space="preserve">113401012477        </t>
  </si>
  <si>
    <t xml:space="preserve">113600723083        </t>
  </si>
  <si>
    <t xml:space="preserve">113601543147        </t>
  </si>
  <si>
    <t xml:space="preserve">1136047030          </t>
  </si>
  <si>
    <t xml:space="preserve">1136048831          </t>
  </si>
  <si>
    <t xml:space="preserve">1136049332          </t>
  </si>
  <si>
    <t xml:space="preserve">1136049494          </t>
  </si>
  <si>
    <t xml:space="preserve">1136049595          </t>
  </si>
  <si>
    <t xml:space="preserve">1136049633          </t>
  </si>
  <si>
    <t xml:space="preserve">1136050334          </t>
  </si>
  <si>
    <t xml:space="preserve">1136050835          </t>
  </si>
  <si>
    <t xml:space="preserve">11360155157         </t>
  </si>
  <si>
    <t xml:space="preserve">113601563055        </t>
  </si>
  <si>
    <t xml:space="preserve">1136053636          </t>
  </si>
  <si>
    <t xml:space="preserve">1136053737          </t>
  </si>
  <si>
    <t xml:space="preserve">1136053838          </t>
  </si>
  <si>
    <t xml:space="preserve">1136078742          </t>
  </si>
  <si>
    <t xml:space="preserve">1137058164          </t>
  </si>
  <si>
    <t xml:space="preserve">1137034252          </t>
  </si>
  <si>
    <t xml:space="preserve">11370343129         </t>
  </si>
  <si>
    <t xml:space="preserve">11370344130         </t>
  </si>
  <si>
    <t xml:space="preserve">113600802506        </t>
  </si>
  <si>
    <t xml:space="preserve">11360157158         </t>
  </si>
  <si>
    <t xml:space="preserve">11370016106         </t>
  </si>
  <si>
    <t xml:space="preserve">11370017107         </t>
  </si>
  <si>
    <t xml:space="preserve">1137034854          </t>
  </si>
  <si>
    <t xml:space="preserve">1137036055          </t>
  </si>
  <si>
    <t xml:space="preserve">1136062896          </t>
  </si>
  <si>
    <t xml:space="preserve">1136062997          </t>
  </si>
  <si>
    <t xml:space="preserve">1136079045          </t>
  </si>
  <si>
    <t xml:space="preserve">1136078944          </t>
  </si>
  <si>
    <t xml:space="preserve">11330038172         </t>
  </si>
  <si>
    <t xml:space="preserve">11330039173         </t>
  </si>
  <si>
    <t xml:space="preserve">11330036170         </t>
  </si>
  <si>
    <t xml:space="preserve">11330037171         </t>
  </si>
  <si>
    <t xml:space="preserve">113600853171        </t>
  </si>
  <si>
    <t xml:space="preserve">113601583265        </t>
  </si>
  <si>
    <t xml:space="preserve">1137036756          </t>
  </si>
  <si>
    <t xml:space="preserve">1137037157          </t>
  </si>
  <si>
    <t xml:space="preserve">11360159159         </t>
  </si>
  <si>
    <t xml:space="preserve">1137037858          </t>
  </si>
  <si>
    <t xml:space="preserve">11370447145         </t>
  </si>
  <si>
    <t xml:space="preserve">11370448146         </t>
  </si>
  <si>
    <t xml:space="preserve">11370435135         </t>
  </si>
  <si>
    <t xml:space="preserve">11370436136         </t>
  </si>
  <si>
    <t xml:space="preserve">11370437137         </t>
  </si>
  <si>
    <t xml:space="preserve">11370438138         </t>
  </si>
  <si>
    <t xml:space="preserve">11370439139         </t>
  </si>
  <si>
    <t xml:space="preserve">11370440140         </t>
  </si>
  <si>
    <t xml:space="preserve">11370441141         </t>
  </si>
  <si>
    <t xml:space="preserve">11370442142         </t>
  </si>
  <si>
    <t xml:space="preserve">11370443143         </t>
  </si>
  <si>
    <t xml:space="preserve">11370445144         </t>
  </si>
  <si>
    <t xml:space="preserve">11370420134         </t>
  </si>
  <si>
    <t xml:space="preserve">1137047624          </t>
  </si>
  <si>
    <t xml:space="preserve">11370477147         </t>
  </si>
  <si>
    <t xml:space="preserve">11370478148         </t>
  </si>
  <si>
    <t xml:space="preserve">11370479149         </t>
  </si>
  <si>
    <t xml:space="preserve">11370480150         </t>
  </si>
  <si>
    <t xml:space="preserve">11370481151         </t>
  </si>
  <si>
    <t xml:space="preserve">11370482152         </t>
  </si>
  <si>
    <t xml:space="preserve">11370506153         </t>
  </si>
  <si>
    <t xml:space="preserve">11370507154         </t>
  </si>
  <si>
    <t xml:space="preserve">11341039210         </t>
  </si>
  <si>
    <t xml:space="preserve">11341040211         </t>
  </si>
  <si>
    <t xml:space="preserve">11341041212         </t>
  </si>
  <si>
    <t xml:space="preserve">11341042213         </t>
  </si>
  <si>
    <t xml:space="preserve">11341043214         </t>
  </si>
  <si>
    <t xml:space="preserve">11341044215         </t>
  </si>
  <si>
    <t xml:space="preserve">11341045216         </t>
  </si>
  <si>
    <t xml:space="preserve">11341046217         </t>
  </si>
  <si>
    <t xml:space="preserve">11341047218         </t>
  </si>
  <si>
    <t xml:space="preserve">11341048219         </t>
  </si>
  <si>
    <t xml:space="preserve">11341049220         </t>
  </si>
  <si>
    <t xml:space="preserve">11341050221         </t>
  </si>
  <si>
    <t xml:space="preserve">11341051222         </t>
  </si>
  <si>
    <t xml:space="preserve">11341052223         </t>
  </si>
  <si>
    <t xml:space="preserve">1134096026          </t>
  </si>
  <si>
    <t xml:space="preserve">113601603056        </t>
  </si>
  <si>
    <t xml:space="preserve">113703932494        </t>
  </si>
  <si>
    <t xml:space="preserve">1137040459          </t>
  </si>
  <si>
    <t xml:space="preserve">1136066240          </t>
  </si>
  <si>
    <t xml:space="preserve">1137051660          </t>
  </si>
  <si>
    <t xml:space="preserve">1137051761          </t>
  </si>
  <si>
    <t xml:space="preserve">1137051862          </t>
  </si>
  <si>
    <t xml:space="preserve">113601613217        </t>
  </si>
  <si>
    <t xml:space="preserve">11360162160         </t>
  </si>
  <si>
    <t xml:space="preserve">11360163161         </t>
  </si>
  <si>
    <t xml:space="preserve">113601653266        </t>
  </si>
  <si>
    <t xml:space="preserve">113601663057        </t>
  </si>
  <si>
    <t xml:space="preserve">113600882508        </t>
  </si>
  <si>
    <t xml:space="preserve">11330105179         </t>
  </si>
  <si>
    <t xml:space="preserve">11330144195         </t>
  </si>
  <si>
    <t xml:space="preserve">11330145196         </t>
  </si>
  <si>
    <t xml:space="preserve">11330146197         </t>
  </si>
  <si>
    <t xml:space="preserve">11330147198         </t>
  </si>
  <si>
    <t xml:space="preserve">11330148199         </t>
  </si>
  <si>
    <t xml:space="preserve">11330149200         </t>
  </si>
  <si>
    <t xml:space="preserve">11330159201         </t>
  </si>
  <si>
    <t xml:space="preserve">11330096176         </t>
  </si>
  <si>
    <t xml:space="preserve">11330097177         </t>
  </si>
  <si>
    <t xml:space="preserve">11330162203         </t>
  </si>
  <si>
    <t xml:space="preserve">11360684104         </t>
  </si>
  <si>
    <t xml:space="preserve">11360685105         </t>
  </si>
  <si>
    <t xml:space="preserve">1134201117          </t>
  </si>
  <si>
    <t xml:space="preserve">1134205175          </t>
  </si>
  <si>
    <t xml:space="preserve">1134205276          </t>
  </si>
  <si>
    <t xml:space="preserve">1137057363          </t>
  </si>
  <si>
    <t xml:space="preserve">113600903510        </t>
  </si>
  <si>
    <t xml:space="preserve">11360169164         </t>
  </si>
  <si>
    <t xml:space="preserve">113601673058        </t>
  </si>
  <si>
    <t xml:space="preserve">1136074341          </t>
  </si>
  <si>
    <t xml:space="preserve">1136072618          </t>
  </si>
  <si>
    <t xml:space="preserve">113600933172        </t>
  </si>
  <si>
    <t>Апарат "РО-6-03"
ціна: 2574,0000</t>
  </si>
  <si>
    <t>Апарат "Скальпель -1"
ціна: 40026,0000</t>
  </si>
  <si>
    <t>Апарат діагностичної вентиляції легень РО-6
ціна: 2808,0000</t>
  </si>
  <si>
    <t>Апарат наркозний "Хірана"
ціна: 2758,0000</t>
  </si>
  <si>
    <t>Полінаркон -5
ціна: 8468,0000</t>
  </si>
  <si>
    <t>Стіл операційний
ціна: 3318,0000</t>
  </si>
  <si>
    <t>Стіл операційний "СОУ-1"
ціна: 2098,0000</t>
  </si>
  <si>
    <t>104/370103</t>
  </si>
  <si>
    <t>104/370067</t>
  </si>
  <si>
    <t>104/370254</t>
  </si>
  <si>
    <t>104/370040</t>
  </si>
  <si>
    <t>104/370176</t>
  </si>
  <si>
    <t>104/370235</t>
  </si>
  <si>
    <t>104/370134</t>
  </si>
  <si>
    <t>Апарат наркозний "Хірана-6"
ціна: 969,0000</t>
  </si>
  <si>
    <t>Відсмоктувач хірургічний
ціна: 296,0000</t>
  </si>
  <si>
    <t>Голкотримач
ціна: 6,0000</t>
  </si>
  <si>
    <t>Дрель електрична медична
ціна: 163,0000</t>
  </si>
  <si>
    <t>Електроніж ЕН-57М-1
ціна: 862,0000</t>
  </si>
  <si>
    <t>Затискач 3-37 вигнутий
ціна: 86,0000</t>
  </si>
  <si>
    <t>Затискач для опер.білизни
ціна: 35,0000</t>
  </si>
  <si>
    <t>Затискач кровозупинний
ціна: 1,0000</t>
  </si>
  <si>
    <t>Коробка КСК
ціна: 50,0000</t>
  </si>
  <si>
    <t>Коробка КСК-6
ціна: 53,0000</t>
  </si>
  <si>
    <t>Коробка КФ-3
ціна: 69,0000</t>
  </si>
  <si>
    <t>Корцанг прямий
ціна: 63,0000</t>
  </si>
  <si>
    <t>Негатоскоп
ціна: 76,0000</t>
  </si>
  <si>
    <t>Ножиці різні (прямі, зігнуті)
ціна: 55,0000</t>
  </si>
  <si>
    <t>Підставка для біксів
ціна: 25,0000</t>
  </si>
  <si>
    <t>Підставка для тазів
ціна: 10,0000</t>
  </si>
  <si>
    <t>Пінцет анатомічний загального призначення 150мм
ціна: 21,0000</t>
  </si>
  <si>
    <t>Пінцет епіляційний
ціна: 187,0000</t>
  </si>
  <si>
    <t>Пінцет одно-двозубий №2 160мм
ціна: 72,0000</t>
  </si>
  <si>
    <t>Пінцет хірургічний загального призначення 150мм
ціна: 21,0000</t>
  </si>
  <si>
    <t>Подовжувач
ціна: 24,0000</t>
  </si>
  <si>
    <t>Світильник 9-рефлекторний
ціна: 280,0000</t>
  </si>
  <si>
    <t>Скальпель гострокінцевий 150мм
ціна: 16,0000</t>
  </si>
  <si>
    <t>Стіл інструментальний СИ-5
ціна: 158,0000</t>
  </si>
  <si>
    <t>Стіл операційний
ціна: 689,0000</t>
  </si>
  <si>
    <t>Стілець гвинтовий
ціна: 6,0000</t>
  </si>
  <si>
    <t>Столик пересувний
ціна: 5,0000</t>
  </si>
  <si>
    <t>Тумбочка
ціна: 11,0000</t>
  </si>
  <si>
    <t>Шафа медична 2-створчата
ціна: 102,0000</t>
  </si>
  <si>
    <t>Штатив для внутрішньовенних вливань крові
ціна: 28,0000</t>
  </si>
  <si>
    <t>Штатив для внутрішньовенних капельниць
ціна: 20,0000</t>
  </si>
  <si>
    <t>Халаті хірургічні
ціна: 2,0000</t>
  </si>
  <si>
    <t xml:space="preserve">01.01.2011 </t>
  </si>
  <si>
    <t xml:space="preserve">113700581439        </t>
  </si>
  <si>
    <t xml:space="preserve">113705911463        </t>
  </si>
  <si>
    <t xml:space="preserve">113601013484        </t>
  </si>
  <si>
    <t xml:space="preserve">113400181567        </t>
  </si>
  <si>
    <t xml:space="preserve">113600171434        </t>
  </si>
  <si>
    <t xml:space="preserve">113601043435        </t>
  </si>
  <si>
    <t xml:space="preserve">113601033459        </t>
  </si>
  <si>
    <t xml:space="preserve">113601053545        </t>
  </si>
  <si>
    <t xml:space="preserve">113603891480        </t>
  </si>
  <si>
    <t xml:space="preserve">113603952485        </t>
  </si>
  <si>
    <t xml:space="preserve">113603962486        </t>
  </si>
  <si>
    <t xml:space="preserve">113604051481        </t>
  </si>
  <si>
    <t xml:space="preserve">113604061482        </t>
  </si>
  <si>
    <t xml:space="preserve">113604102488        </t>
  </si>
  <si>
    <t xml:space="preserve">113601093339        </t>
  </si>
  <si>
    <t xml:space="preserve">113605051484        </t>
  </si>
  <si>
    <t xml:space="preserve">113600753279        </t>
  </si>
  <si>
    <t xml:space="preserve">113605651488        </t>
  </si>
  <si>
    <t xml:space="preserve">113605661489        </t>
  </si>
  <si>
    <t xml:space="preserve">113605671490        </t>
  </si>
  <si>
    <t xml:space="preserve">113605591486        </t>
  </si>
  <si>
    <t xml:space="preserve">113605601487        </t>
  </si>
  <si>
    <t xml:space="preserve">113600783168        </t>
  </si>
  <si>
    <t xml:space="preserve">113600812507        </t>
  </si>
  <si>
    <t xml:space="preserve">113600763280        </t>
  </si>
  <si>
    <t xml:space="preserve">113600823170        </t>
  </si>
  <si>
    <t xml:space="preserve">113601163069        </t>
  </si>
  <si>
    <t xml:space="preserve">113703751453        </t>
  </si>
  <si>
    <t xml:space="preserve">113600873281        </t>
  </si>
  <si>
    <t xml:space="preserve">113704521526        </t>
  </si>
  <si>
    <t xml:space="preserve">113704941455        </t>
  </si>
  <si>
    <t xml:space="preserve">113421581472        </t>
  </si>
  <si>
    <t xml:space="preserve">113705271536        </t>
  </si>
  <si>
    <t xml:space="preserve">113705281537        </t>
  </si>
  <si>
    <t xml:space="preserve">113300631556        </t>
  </si>
  <si>
    <t xml:space="preserve">113300641557        </t>
  </si>
  <si>
    <t xml:space="preserve">113300651558        </t>
  </si>
  <si>
    <t xml:space="preserve">113300661559        </t>
  </si>
  <si>
    <t xml:space="preserve">113300671560        </t>
  </si>
  <si>
    <t xml:space="preserve">113415051432        </t>
  </si>
  <si>
    <t xml:space="preserve">113420191465        </t>
  </si>
  <si>
    <t xml:space="preserve">113420201466        </t>
  </si>
  <si>
    <t xml:space="preserve">113420211467        </t>
  </si>
  <si>
    <t xml:space="preserve">113420221468        </t>
  </si>
  <si>
    <t xml:space="preserve">113607281435        </t>
  </si>
  <si>
    <t xml:space="preserve">113607221505        </t>
  </si>
  <si>
    <t xml:space="preserve">113607231506        </t>
  </si>
  <si>
    <t xml:space="preserve">11400198            </t>
  </si>
  <si>
    <t xml:space="preserve">11400199            </t>
  </si>
  <si>
    <t xml:space="preserve">11400200            </t>
  </si>
  <si>
    <t xml:space="preserve">11400201            </t>
  </si>
  <si>
    <t xml:space="preserve">11400202            </t>
  </si>
  <si>
    <t xml:space="preserve">11400203            </t>
  </si>
  <si>
    <t xml:space="preserve">11400204            </t>
  </si>
  <si>
    <t xml:space="preserve">11400205            </t>
  </si>
  <si>
    <t xml:space="preserve">11400206            </t>
  </si>
  <si>
    <t xml:space="preserve">11400207            </t>
  </si>
  <si>
    <t xml:space="preserve">11400208            </t>
  </si>
  <si>
    <t xml:space="preserve">11400209            </t>
  </si>
  <si>
    <t xml:space="preserve">11400210            </t>
  </si>
  <si>
    <t xml:space="preserve">11400211            </t>
  </si>
  <si>
    <t xml:space="preserve">114/20179-229       </t>
  </si>
  <si>
    <t>Клавіатура CODEGEN KB-1808 slim (1808/B/USB) чорна, USB
ціна: 98,0000</t>
  </si>
  <si>
    <t xml:space="preserve">31.12.2014 </t>
  </si>
  <si>
    <t>Стіл з тумбою, шухлядами розміром 1800*600*700 мм
ціна: 380,0000</t>
  </si>
  <si>
    <t>Шкаф для одягу розміром 2000*500*300 мм
ціна: 440,0000</t>
  </si>
  <si>
    <t>Опромінювач бактерицидний ОБП-1-30 з монтажним проводом і ел. вилкою
ціна: 520,0000</t>
  </si>
  <si>
    <t xml:space="preserve">11301216            </t>
  </si>
  <si>
    <t xml:space="preserve">11301357            </t>
  </si>
  <si>
    <t xml:space="preserve">11301130            </t>
  </si>
  <si>
    <t xml:space="preserve">11301150            </t>
  </si>
  <si>
    <t xml:space="preserve">11300759            </t>
  </si>
  <si>
    <t xml:space="preserve">11301142            </t>
  </si>
  <si>
    <t xml:space="preserve">11301145            </t>
  </si>
  <si>
    <t xml:space="preserve">11300823            </t>
  </si>
  <si>
    <t>Відро емальоване
ціна: 19,0000</t>
  </si>
  <si>
    <t>Стіл медичний металевий
ціна: 20,0000</t>
  </si>
  <si>
    <t>Стерилізатор ГП-4
ціна: 95,0000</t>
  </si>
  <si>
    <t>Стерилізатор Е-67
ціна: 89,0000</t>
  </si>
  <si>
    <t>Стерилізатор С-60
ціна: 125,0000</t>
  </si>
  <si>
    <t>Столик медичний металевий
ціна: 35,0000</t>
  </si>
  <si>
    <t>Тумбочка біла
ціна: 28,0000</t>
  </si>
  <si>
    <t>Шафа книжна
ціна: 97,0000</t>
  </si>
  <si>
    <t>Шафа книжна
ціна: 102,0000</t>
  </si>
  <si>
    <t xml:space="preserve">113200331979        </t>
  </si>
  <si>
    <t xml:space="preserve">113200341980        </t>
  </si>
  <si>
    <t xml:space="preserve">113200351981        </t>
  </si>
  <si>
    <t xml:space="preserve">113200361982        </t>
  </si>
  <si>
    <t xml:space="preserve">113601333072        </t>
  </si>
  <si>
    <t xml:space="preserve">113704881975        </t>
  </si>
  <si>
    <t xml:space="preserve">113703831971        </t>
  </si>
  <si>
    <t xml:space="preserve">113703981972        </t>
  </si>
  <si>
    <t xml:space="preserve">113704021973        </t>
  </si>
  <si>
    <t xml:space="preserve">113705191976        </t>
  </si>
  <si>
    <t xml:space="preserve">113415061962        </t>
  </si>
  <si>
    <t xml:space="preserve">113419351963        </t>
  </si>
  <si>
    <t xml:space="preserve">113419801964        </t>
  </si>
  <si>
    <t xml:space="preserve">11340702267         </t>
  </si>
  <si>
    <t xml:space="preserve">11340820318         </t>
  </si>
  <si>
    <t xml:space="preserve">11470282998         </t>
  </si>
  <si>
    <t xml:space="preserve">11470273123         </t>
  </si>
  <si>
    <t>Ліжка б/в
ціна: 17,6100</t>
  </si>
  <si>
    <t>Ліжка металеві б/в (5)
ціна: 115,5000</t>
  </si>
  <si>
    <t>Матраци б/в (15)
ціна: 80,8900</t>
  </si>
  <si>
    <t>Апарат УВЧ № 6486
ціна: 526,0000</t>
  </si>
  <si>
    <t>Відсмоктувач медичний, модель 7Е-А
ціна: 2490,0000</t>
  </si>
  <si>
    <t xml:space="preserve">30.09.2015 </t>
  </si>
  <si>
    <t>Вага кімнатна б/в (27)(1 шт.-6,5 кг)
ціна: 94,9000</t>
  </si>
  <si>
    <t>Ел. кардіограф ПОТОК-1
ціна: 665,0000</t>
  </si>
  <si>
    <t>Одинарне ліжко б/в (24)(1 шт.-19,33 кг)
ціна: 220,1700</t>
  </si>
  <si>
    <t>Прасувальна дошка
ціна: 241,6700</t>
  </si>
  <si>
    <t>Стіл з ДСП б/в (23)(1 шт.-23,53 кг)
ціна: 152,0700</t>
  </si>
  <si>
    <t>Стіл письмовий б/в (27)(1 шт.-67,07 кг)
ціна: 208,7800</t>
  </si>
  <si>
    <t>Стілець м’який б/в (27)
ціна: 113,8800</t>
  </si>
  <si>
    <t>Сухожаровий шкаф ШСЕС-УХК-42
ціна: 455,0000</t>
  </si>
  <si>
    <t>Холодильник ЕДУ КГ-1450
ціна: 804,0000</t>
  </si>
  <si>
    <t>Шафа б/в (27)(1 шт.-48кг)
ціна: 189,8000</t>
  </si>
  <si>
    <t>Шкільний стіл б/в (25)(1 шт.-9,26 кг)
ціна: 116,4200</t>
  </si>
  <si>
    <t>Шкільний стілець б/в (25)(1 шт.-3,0 кг)
ціна: 37,9700</t>
  </si>
  <si>
    <t>Пікфлоуметр MICROPEAK (MICRO MEDICAL)
ціна: 690,0000</t>
  </si>
  <si>
    <t>Пульсоксиметр YX 300
ціна: 679,0000</t>
  </si>
  <si>
    <t>Матраси д/в
ціна: 27,7775</t>
  </si>
  <si>
    <t>Ковдра дитяча
ціна: 250,0000</t>
  </si>
  <si>
    <t>Матраси дитячі
ціна: 10,0000</t>
  </si>
  <si>
    <t>Матрац 70*190
ціна: 145,0000</t>
  </si>
  <si>
    <t>Наволочки д/в
ціна: 5,0000</t>
  </si>
  <si>
    <t>Наволочки н
ціна: 13,0000</t>
  </si>
  <si>
    <t>Нагрудники
ціна: 0,8000</t>
  </si>
  <si>
    <t>Одіяла байкові
ціна: 26,6600</t>
  </si>
  <si>
    <t>Одіяла дитячі п/м
ціна: 25,0000</t>
  </si>
  <si>
    <t>Підодіяльники дитячі
ціна: 65,0000</t>
  </si>
  <si>
    <t>Підодіяльники н
ціна: 68,0000</t>
  </si>
  <si>
    <t>Подушки д/в
ціна: 9,0000</t>
  </si>
  <si>
    <t>Простині н
ціна: 40,0000</t>
  </si>
  <si>
    <t>Простирадло дитяче
ціна: 35,0000</t>
  </si>
  <si>
    <t>Розпашонки
ціна: 1,0100</t>
  </si>
  <si>
    <t>Рушники вафельні н
ціна: 4,0000</t>
  </si>
  <si>
    <t>Рушники д/в
ціна: 16,8000</t>
  </si>
  <si>
    <t>Рушники махрові н
ціна: 20,0000</t>
  </si>
  <si>
    <t>Штори
ціна: 2,1440</t>
  </si>
  <si>
    <t xml:space="preserve">11300690            </t>
  </si>
  <si>
    <t xml:space="preserve">11300700            </t>
  </si>
  <si>
    <t xml:space="preserve">11300701            </t>
  </si>
  <si>
    <t xml:space="preserve">11300141            </t>
  </si>
  <si>
    <t xml:space="preserve">11301386            </t>
  </si>
  <si>
    <t xml:space="preserve">11301323            </t>
  </si>
  <si>
    <t xml:space="preserve">11301324            </t>
  </si>
  <si>
    <t xml:space="preserve">11300143            </t>
  </si>
  <si>
    <t xml:space="preserve">11301336            </t>
  </si>
  <si>
    <t xml:space="preserve">11301337            </t>
  </si>
  <si>
    <t xml:space="preserve">11301338            </t>
  </si>
  <si>
    <t xml:space="preserve">11301355            </t>
  </si>
  <si>
    <t xml:space="preserve">11301335            </t>
  </si>
  <si>
    <t xml:space="preserve">11301319            </t>
  </si>
  <si>
    <t xml:space="preserve">11301320            </t>
  </si>
  <si>
    <t xml:space="preserve">11301321            </t>
  </si>
  <si>
    <t xml:space="preserve">11301322            </t>
  </si>
  <si>
    <t xml:space="preserve">11301315            </t>
  </si>
  <si>
    <t xml:space="preserve">11301316            </t>
  </si>
  <si>
    <t xml:space="preserve">11301317            </t>
  </si>
  <si>
    <t xml:space="preserve">11300126            </t>
  </si>
  <si>
    <t xml:space="preserve">11300138            </t>
  </si>
  <si>
    <t xml:space="preserve">11301307            </t>
  </si>
  <si>
    <t xml:space="preserve">11301308            </t>
  </si>
  <si>
    <t xml:space="preserve">11301309            </t>
  </si>
  <si>
    <t xml:space="preserve">11301310            </t>
  </si>
  <si>
    <t xml:space="preserve">11301311            </t>
  </si>
  <si>
    <t xml:space="preserve">11301312            </t>
  </si>
  <si>
    <t xml:space="preserve">11301313            </t>
  </si>
  <si>
    <t xml:space="preserve">11301314            </t>
  </si>
  <si>
    <t xml:space="preserve">11301325            </t>
  </si>
  <si>
    <t xml:space="preserve">11301326            </t>
  </si>
  <si>
    <t xml:space="preserve">11301327            </t>
  </si>
  <si>
    <t xml:space="preserve">11301328            </t>
  </si>
  <si>
    <t xml:space="preserve">11301329            </t>
  </si>
  <si>
    <t xml:space="preserve">11301330            </t>
  </si>
  <si>
    <t xml:space="preserve">11301331            </t>
  </si>
  <si>
    <t xml:space="preserve">11301332            </t>
  </si>
  <si>
    <t xml:space="preserve">11301333            </t>
  </si>
  <si>
    <t xml:space="preserve">11301289            </t>
  </si>
  <si>
    <t xml:space="preserve">11301290            </t>
  </si>
  <si>
    <t xml:space="preserve">Матраси д/в         </t>
  </si>
  <si>
    <t xml:space="preserve">11400009            </t>
  </si>
  <si>
    <t>Комплект одягу інфек</t>
  </si>
  <si>
    <t xml:space="preserve">Матраси дитячі      </t>
  </si>
  <si>
    <t xml:space="preserve">Матрац 70*190       </t>
  </si>
  <si>
    <t xml:space="preserve">Наволочки д/в       </t>
  </si>
  <si>
    <t xml:space="preserve">Наволочки н         </t>
  </si>
  <si>
    <t xml:space="preserve">Нагрудники          </t>
  </si>
  <si>
    <t xml:space="preserve">Одіяла байкові      </t>
  </si>
  <si>
    <t xml:space="preserve">Одіяла дитячі п/м   </t>
  </si>
  <si>
    <t xml:space="preserve">11400007            </t>
  </si>
  <si>
    <t xml:space="preserve">Підодіяльники н     </t>
  </si>
  <si>
    <t xml:space="preserve">Подушки д/в         </t>
  </si>
  <si>
    <t xml:space="preserve">Простині н          </t>
  </si>
  <si>
    <t xml:space="preserve">11400008            </t>
  </si>
  <si>
    <t xml:space="preserve">Розпашонки          </t>
  </si>
  <si>
    <t xml:space="preserve">Рушники вафельні н  </t>
  </si>
  <si>
    <t xml:space="preserve">Рушники д/в         </t>
  </si>
  <si>
    <t xml:space="preserve">Рушники махрові н   </t>
  </si>
  <si>
    <t xml:space="preserve">Штори               </t>
  </si>
  <si>
    <t>Діагностичний набір Basic Set C10/E10(Ото офтальмоскоп)
ціна: 6080,0000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</si>
  <si>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</si>
  <si>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
ціна: 1132,2400</t>
  </si>
  <si>
    <t xml:space="preserve">01.07.2015                                                                                                                                                                                                                                                 </t>
  </si>
  <si>
    <t>Системний блок
ціна: 1890,0200</t>
  </si>
  <si>
    <t>10400919</t>
  </si>
  <si>
    <t>1040100957</t>
  </si>
  <si>
    <t>1040100959</t>
  </si>
  <si>
    <t>Комплекс "КардіоПлюс"
ціна: 107332,0000</t>
  </si>
  <si>
    <t>Дефібрилятор ДКИН-02
ціна: 3012,0000</t>
  </si>
  <si>
    <t>Прилад ЕКГ 1-канальний комбінований ЕК1-Т-03М2
ціна: 3188,0000</t>
  </si>
  <si>
    <t>10400028</t>
  </si>
  <si>
    <t>104/370123</t>
  </si>
  <si>
    <t>104/370179</t>
  </si>
  <si>
    <t>Стілець на роликах б/в
ціна: 50,0000</t>
  </si>
  <si>
    <t xml:space="preserve">113413242420        </t>
  </si>
  <si>
    <t>Ваги медичні
ціна: 97,0000</t>
  </si>
  <si>
    <t xml:space="preserve">113300152390        </t>
  </si>
  <si>
    <t xml:space="preserve">113406862397        </t>
  </si>
  <si>
    <t>Телефонний апарат
ціна: 52,0000</t>
  </si>
  <si>
    <t xml:space="preserve">113414742398        </t>
  </si>
  <si>
    <t xml:space="preserve">113416712399        </t>
  </si>
  <si>
    <t xml:space="preserve">11420693039         </t>
  </si>
  <si>
    <t xml:space="preserve">11420953040         </t>
  </si>
  <si>
    <t>Подушка
ціна: 27,0000</t>
  </si>
  <si>
    <t>Простирадла вузькі б/в
ціна: 8,0000</t>
  </si>
  <si>
    <t>Рушник вафельний
ціна: 7,0000</t>
  </si>
  <si>
    <t>Рушник вафельний
ціна: 4,0000</t>
  </si>
  <si>
    <t>Рушник махровий
ціна: 17,0000</t>
  </si>
  <si>
    <t>Рушник махровий
ціна: 7,0000</t>
  </si>
  <si>
    <t>Штори віскозні бежеві
ціна: 49,0000</t>
  </si>
  <si>
    <t>Штори віскозні в полоску
ціна: 87,0000</t>
  </si>
  <si>
    <t xml:space="preserve">11421463041         </t>
  </si>
  <si>
    <t xml:space="preserve">11421833204         </t>
  </si>
  <si>
    <t xml:space="preserve">11410363470         </t>
  </si>
  <si>
    <t xml:space="preserve">11422843131         </t>
  </si>
  <si>
    <t xml:space="preserve">11423913408         </t>
  </si>
  <si>
    <t xml:space="preserve">11424253254         </t>
  </si>
  <si>
    <t xml:space="preserve">11410763255         </t>
  </si>
  <si>
    <t xml:space="preserve">11410753309         </t>
  </si>
  <si>
    <t xml:space="preserve">11411493130         </t>
  </si>
  <si>
    <t xml:space="preserve">11411423202         </t>
  </si>
  <si>
    <t xml:space="preserve">11411503203         </t>
  </si>
  <si>
    <t xml:space="preserve">11411193256         </t>
  </si>
  <si>
    <t xml:space="preserve">11470993037         </t>
  </si>
  <si>
    <t xml:space="preserve">11471073038         </t>
  </si>
  <si>
    <t xml:space="preserve">11471153129         </t>
  </si>
  <si>
    <t>Комплект меблів
ціна: 10282,2500</t>
  </si>
  <si>
    <t>Телефон Panasonic KX-TG2511UAM металік, монохромний, поліфонія, спікерфон, автовизначник номера, 50 номерів, набір на трубці
ціна: 410,0000</t>
  </si>
  <si>
    <t xml:space="preserve">11300389            </t>
  </si>
  <si>
    <t xml:space="preserve">11300392            </t>
  </si>
  <si>
    <t xml:space="preserve">11301121            </t>
  </si>
  <si>
    <t>Комплект офісних меблів
ціна: 20872,5000</t>
  </si>
  <si>
    <t xml:space="preserve">07.12.2011                                                                                                                                                                                                                                                 </t>
  </si>
  <si>
    <t>10600590</t>
  </si>
  <si>
    <t>Powercom BNT-600 Schuko
ціна: 1120,0000</t>
  </si>
  <si>
    <t>Крісло
ціна: 290,0000</t>
  </si>
  <si>
    <t>Стілець
ціна: 140,0000</t>
  </si>
  <si>
    <t xml:space="preserve">11301296            </t>
  </si>
  <si>
    <t xml:space="preserve">11301297            </t>
  </si>
  <si>
    <t xml:space="preserve">11301298            </t>
  </si>
  <si>
    <t xml:space="preserve">11300666            </t>
  </si>
  <si>
    <t xml:space="preserve">11300665            </t>
  </si>
  <si>
    <t>Картридж PATRON Extra для CANON-725
ціна: 1050,0000</t>
  </si>
  <si>
    <t xml:space="preserve">12.07.2018 </t>
  </si>
  <si>
    <t xml:space="preserve">111301564           </t>
  </si>
  <si>
    <t xml:space="preserve">111301565           </t>
  </si>
  <si>
    <t xml:space="preserve">111301566           </t>
  </si>
  <si>
    <t>Модем ADSL2+ TP-Link
ціна: 905,0000</t>
  </si>
  <si>
    <t>Клавіатура Genius КВ-110 (31300700113) чорна
ціна: 72,0000</t>
  </si>
  <si>
    <t>Комутатор (хаб) на 2 порта KVM
ціна: 600,0000</t>
  </si>
  <si>
    <t>Комутатор TP-Link TL-SF1008D 8-port 10/100М mini Desktop Switch, plastic case (12588201605)
ціна: 163,0000</t>
  </si>
  <si>
    <t>Оснастка для штампу пласт. 64*40мм.
ціна: 95,0000</t>
  </si>
  <si>
    <t xml:space="preserve">28.05.2013 </t>
  </si>
  <si>
    <t xml:space="preserve">11301405            </t>
  </si>
  <si>
    <t xml:space="preserve">11301457            </t>
  </si>
  <si>
    <t xml:space="preserve">11301198            </t>
  </si>
  <si>
    <t xml:space="preserve">11301382            </t>
  </si>
  <si>
    <t xml:space="preserve">11301261            </t>
  </si>
  <si>
    <t xml:space="preserve">11300952            </t>
  </si>
  <si>
    <t xml:space="preserve">11301120            </t>
  </si>
  <si>
    <t>Випромінювач бактерицидний настільний
ціна: 112,0000</t>
  </si>
  <si>
    <t>Випромінювач бактерицидний настінний
ціна: 63,0000</t>
  </si>
  <si>
    <t>Крісло-коляска для дорослих
ціна: 371,0000</t>
  </si>
  <si>
    <t>Судно підкладне
ціна: 18,0000</t>
  </si>
  <si>
    <t>Штатив для крапельниць
ціна: 20,0000</t>
  </si>
  <si>
    <t xml:space="preserve">113701061017        </t>
  </si>
  <si>
    <t xml:space="preserve">113702612493        </t>
  </si>
  <si>
    <t xml:space="preserve">113604151005        </t>
  </si>
  <si>
    <t xml:space="preserve">113604281006        </t>
  </si>
  <si>
    <t xml:space="preserve">113604291007        </t>
  </si>
  <si>
    <t xml:space="preserve">113402781041        </t>
  </si>
  <si>
    <t xml:space="preserve">113605071009        </t>
  </si>
  <si>
    <t xml:space="preserve">113704841036        </t>
  </si>
  <si>
    <t xml:space="preserve">113710762504        </t>
  </si>
  <si>
    <t xml:space="preserve">11341968999         </t>
  </si>
  <si>
    <t xml:space="preserve">113420261002        </t>
  </si>
  <si>
    <t xml:space="preserve">113607371011        </t>
  </si>
  <si>
    <t xml:space="preserve">113607391013        </t>
  </si>
  <si>
    <t xml:space="preserve">113607411015        </t>
  </si>
  <si>
    <t xml:space="preserve">11341967998         </t>
  </si>
  <si>
    <t>Установка д/проявлення плівки "Конік"
ціна: 85928,7800</t>
  </si>
  <si>
    <t>10400023</t>
  </si>
  <si>
    <t>Фартух РВ екранознімального пристрою
ціна: 3432,0000</t>
  </si>
  <si>
    <t>Фартух підекранний 51*51 для РДК
ціна: 2054,0000</t>
  </si>
  <si>
    <t>10400128</t>
  </si>
  <si>
    <t>10400127</t>
  </si>
  <si>
    <t>Бак д/проявлення плівки
ціна: 4970,0000</t>
  </si>
  <si>
    <t>Велика захисна ширма
ціна: 1859,0000</t>
  </si>
  <si>
    <t>Тунель захисний
ціна: 784,1200</t>
  </si>
  <si>
    <t>Фартух-передник
ціна: 159,6700</t>
  </si>
  <si>
    <t xml:space="preserve">11300024            </t>
  </si>
  <si>
    <t xml:space="preserve">11300026            </t>
  </si>
  <si>
    <t xml:space="preserve">11300386            </t>
  </si>
  <si>
    <t xml:space="preserve">11300379.           </t>
  </si>
  <si>
    <t xml:space="preserve">111301556           </t>
  </si>
  <si>
    <t xml:space="preserve">113414042337        </t>
  </si>
  <si>
    <t>Комплект меблів (столи-2 шт., шафи д/одягу-2 шт., шафи 1-дверні-3 шт., шафа з блоком шухляд-1 шт., шафа з мийкою-1 шт., тумбочка із шухлядам
ціна: 12348,0000</t>
  </si>
  <si>
    <t>10600353</t>
  </si>
  <si>
    <t>Стіл для комп'ютера б/в
ціна: 500,0000</t>
  </si>
  <si>
    <t xml:space="preserve">113405812339        </t>
  </si>
  <si>
    <t xml:space="preserve">113408602340        </t>
  </si>
  <si>
    <t>Апарат "ПОТОК"
ціна: 64,5000</t>
  </si>
  <si>
    <t xml:space="preserve">11300296            </t>
  </si>
  <si>
    <t>Стіл дерев'яний б/в
ціна: 46,0000</t>
  </si>
  <si>
    <t>Гінекологічне крісло
ціна: 1436,0000</t>
  </si>
  <si>
    <t>Теліжка із з'ємними носилками
ціна: 184,0000</t>
  </si>
  <si>
    <t>Випромінювач стельовий кварцовий
ціна: 114,0000</t>
  </si>
  <si>
    <t>Кондиціонер LG 09 LH
ціна: 4888,2600</t>
  </si>
  <si>
    <t>10600499</t>
  </si>
  <si>
    <t>Вага для дорослих PGZ-120
ціна: 14400,0000</t>
  </si>
  <si>
    <t>10400550</t>
  </si>
  <si>
    <t>10400072</t>
  </si>
  <si>
    <t>Кондиціонер LG G-07 LHK
ціна: 13959,0000</t>
  </si>
  <si>
    <t>Ноутбук Asus X50
ціна: 9120,0000</t>
  </si>
  <si>
    <t>10400617</t>
  </si>
  <si>
    <t>10400511</t>
  </si>
  <si>
    <t>10400696</t>
  </si>
  <si>
    <t>Кондиціонер
ціна: 6372,0000</t>
  </si>
  <si>
    <t>10400361</t>
  </si>
  <si>
    <t>Кондиціонер
ціна: 5000,0000</t>
  </si>
  <si>
    <t>10400512</t>
  </si>
  <si>
    <t>Факс Panasonic KX-FT 914 UA-B
ціна: 1422,4000</t>
  </si>
  <si>
    <t>10400331</t>
  </si>
  <si>
    <t>Холодильник "Норд"
ціна: 5006,0000</t>
  </si>
  <si>
    <t>10400694</t>
  </si>
  <si>
    <t>Камін електричний
ціна: 51,00</t>
  </si>
  <si>
    <t>Панель декоративна 10,8 м
ціна: 162,00</t>
  </si>
  <si>
    <t>Секції антрисольні
ціна: 36,00</t>
  </si>
  <si>
    <t>Навлочки н
ціна:13,00</t>
  </si>
  <si>
    <t>Простині т/в
ціна:15,664</t>
  </si>
  <si>
    <t>К Телефон Panasonik KХTG8207UA
ціна:900,00</t>
  </si>
  <si>
    <t>Проекційний екран
ціна: 3286,8000</t>
  </si>
  <si>
    <t xml:space="preserve">02.07.2013                                                                                                                                                                                                                                                 </t>
  </si>
  <si>
    <t>10400740</t>
  </si>
  <si>
    <t>Комплект офісних меблів
ціна: 10604,0000</t>
  </si>
  <si>
    <t>Набір офісних меблів
ціна: 4446,5000</t>
  </si>
  <si>
    <t>Шафа для одягу
ціна: 1302,0000</t>
  </si>
  <si>
    <t>10600358</t>
  </si>
  <si>
    <t>10600361</t>
  </si>
  <si>
    <t>10600359</t>
  </si>
  <si>
    <t>Насос погружний 1400 Вт
ціна: 8906,0000</t>
  </si>
  <si>
    <t>10400611</t>
  </si>
  <si>
    <t>Електрогенератор (бензиновий)
ціна: 38644,0000</t>
  </si>
  <si>
    <t>10600332</t>
  </si>
  <si>
    <t>Лічильник газовий G-25
ціна: 8901,3000</t>
  </si>
  <si>
    <t>10600375</t>
  </si>
  <si>
    <t>Група безпеки VALTEC котла
ціна: 725,7600</t>
  </si>
  <si>
    <t>Котел електричний КЕО-24/380в Цифровий (S-54 кв.м.) Aston Waterway
ціна: 4482,0000</t>
  </si>
  <si>
    <t xml:space="preserve">111301641           </t>
  </si>
  <si>
    <t xml:space="preserve">111301640           </t>
  </si>
  <si>
    <t>Електронасос
ціна: 845,0000</t>
  </si>
  <si>
    <t>Електронасос PEDROLLO
ціна: 845,0000</t>
  </si>
  <si>
    <t>Електронасоси
ціна: 194,3300</t>
  </si>
  <si>
    <t xml:space="preserve">11300326            </t>
  </si>
  <si>
    <t xml:space="preserve">11300327            </t>
  </si>
  <si>
    <t xml:space="preserve">11300147            </t>
  </si>
  <si>
    <t xml:space="preserve">11300379            </t>
  </si>
  <si>
    <t xml:space="preserve">11300380            </t>
  </si>
  <si>
    <t xml:space="preserve">11300381            </t>
  </si>
  <si>
    <t>Електричний бойлер ALPHA-80
ціна: 256,0000</t>
  </si>
  <si>
    <t xml:space="preserve">11300140            </t>
  </si>
  <si>
    <t>Конвектор Люксель-2910
ціна: 460,0000</t>
  </si>
  <si>
    <t xml:space="preserve">30.09.2014 </t>
  </si>
  <si>
    <t xml:space="preserve">11301271            </t>
  </si>
  <si>
    <t xml:space="preserve">11301272            </t>
  </si>
  <si>
    <t xml:space="preserve">11301273            </t>
  </si>
  <si>
    <t xml:space="preserve">11301274            </t>
  </si>
  <si>
    <t xml:space="preserve">11301275            </t>
  </si>
  <si>
    <t xml:space="preserve">11301276            </t>
  </si>
  <si>
    <t xml:space="preserve">11301277            </t>
  </si>
  <si>
    <t xml:space="preserve">11301278            </t>
  </si>
  <si>
    <t>Котел газовий
ціна: 748,0000</t>
  </si>
  <si>
    <t xml:space="preserve">11300320            </t>
  </si>
  <si>
    <t xml:space="preserve">11300321            </t>
  </si>
  <si>
    <t>Принтер Epson Styll C43Sx
ціна: 289,3400</t>
  </si>
  <si>
    <t xml:space="preserve">11300534/           </t>
  </si>
  <si>
    <t>Регіструючий принтер Sony
ціна: 39270,0000</t>
  </si>
  <si>
    <t>УЗД "АLORA-COLTD"
ціна: 34320,0000</t>
  </si>
  <si>
    <t>Ультразвуковий апарат УЗД
ціна: 27346,0000</t>
  </si>
  <si>
    <t>104/370004</t>
  </si>
  <si>
    <t>104/370166</t>
  </si>
  <si>
    <t>104/370212</t>
  </si>
  <si>
    <t xml:space="preserve">Матеріально-відповідальна особа </t>
  </si>
  <si>
    <t>мігалько</t>
  </si>
  <si>
    <t>шмаргович</t>
  </si>
  <si>
    <t>хроменко</t>
  </si>
  <si>
    <t>русин</t>
  </si>
  <si>
    <t>чаварга</t>
  </si>
  <si>
    <t>ковач</t>
  </si>
  <si>
    <t>балог</t>
  </si>
  <si>
    <t>левчак</t>
  </si>
  <si>
    <t>литвин</t>
  </si>
  <si>
    <t>планчак</t>
  </si>
  <si>
    <t>мушак</t>
  </si>
  <si>
    <t>бордаш к</t>
  </si>
  <si>
    <t>михайлова</t>
  </si>
  <si>
    <t>я</t>
  </si>
  <si>
    <t>шпонтак</t>
  </si>
  <si>
    <t>дуб</t>
  </si>
  <si>
    <t>попадич</t>
  </si>
  <si>
    <t>кривко</t>
  </si>
  <si>
    <t>сливка т.</t>
  </si>
  <si>
    <t>бабука</t>
  </si>
  <si>
    <t>ключкович</t>
  </si>
  <si>
    <t>гончарук</t>
  </si>
  <si>
    <t>данильченко</t>
  </si>
  <si>
    <t>микловда</t>
  </si>
  <si>
    <t>гришко</t>
  </si>
  <si>
    <t>головко</t>
  </si>
  <si>
    <t>рома</t>
  </si>
  <si>
    <t>сливка а.</t>
  </si>
  <si>
    <t>берцик</t>
  </si>
  <si>
    <t>моныка</t>
  </si>
  <si>
    <t>якименко</t>
  </si>
  <si>
    <t>сабо</t>
  </si>
  <si>
    <t>кудрич</t>
  </si>
  <si>
    <t>лобанова</t>
  </si>
  <si>
    <t>когутич</t>
  </si>
  <si>
    <t>кардаш</t>
  </si>
  <si>
    <t>сивак</t>
  </si>
  <si>
    <t>богдан</t>
  </si>
  <si>
    <t>голуб</t>
  </si>
  <si>
    <t>повханич</t>
  </si>
  <si>
    <t>рошкович</t>
  </si>
  <si>
    <t>фрінт</t>
  </si>
  <si>
    <t>Щур О.В.</t>
  </si>
  <si>
    <t>Гуга М.С.</t>
  </si>
  <si>
    <t>Станко М.С.</t>
  </si>
  <si>
    <t>Гартл Е.Й.</t>
  </si>
  <si>
    <t>Левчак М.І.</t>
  </si>
  <si>
    <t>немеш І.Т.</t>
  </si>
  <si>
    <t>"Ужгородська районна клінічна лікарня Ужгородської районної ради Закарпатської області "</t>
  </si>
  <si>
    <t>Відомості про майно, що пропонується списати</t>
  </si>
  <si>
    <t>з балансу Комунального некомерційного підприємства</t>
  </si>
  <si>
    <t>к-сть</t>
  </si>
  <si>
    <t>Інвентарний номер об’єкта</t>
  </si>
  <si>
    <t>Бактеріологічна лампа
ціна: 2316,0000</t>
  </si>
  <si>
    <t>Комплект меблів
ціна: 3611,4000</t>
  </si>
  <si>
    <t>Копір-принтер-сканер Samsung SCX-4200
ціна: 2250,0000</t>
  </si>
  <si>
    <t>Світильник однорефлекторний пересувний "Біомед" ZD-1
ціна: 6290,0000</t>
  </si>
  <si>
    <t>Лінійний датчик LA523
ціна: 155116,5000</t>
  </si>
  <si>
    <t>Апарат  лазерний "ЛГ-79-1"
ціна: 3192,0000</t>
  </si>
  <si>
    <t>Комп’ютер в комплекті Intel Core 6550 Samsung
ціна: 17650,0000</t>
  </si>
  <si>
    <t>Бюро-меблі-стіл 7 місць б/в
ціна: 4878,0000</t>
  </si>
  <si>
    <t>Комп’ютер в комплекті
ціна: 10000,0000</t>
  </si>
  <si>
    <t>Дозатор піпеточний
ціна: 515,4000</t>
  </si>
  <si>
    <t>Комплект одягу лікаря-інфекціоніста 1а (з рукавицями і чоботами)
ціна: 294,0000</t>
  </si>
  <si>
    <t>Повзунки
ціна: 7,9000</t>
  </si>
  <si>
    <t>Порохотяг Liberton
ціна: 830,0000</t>
  </si>
  <si>
    <t xml:space="preserve">11300057           </t>
  </si>
  <si>
    <t>Кетгут з ріжучою голкою
ціна: 8,1000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</si>
</sst>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 quotePrefix="1">
      <alignment horizontal="center" vertical="center" wrapText="1"/>
      <protection/>
    </xf>
    <xf numFmtId="0" fontId="9" fillId="0" borderId="10" xfId="52" applyFont="1" applyFill="1" applyBorder="1" applyAlignment="1" quotePrefix="1">
      <alignment horizontal="left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Border="1" applyAlignment="1" quotePrefix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1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2" fontId="9" fillId="0" borderId="12" xfId="52" applyNumberFormat="1" applyFont="1" applyBorder="1" applyAlignment="1">
      <alignment vertical="center"/>
      <protection/>
    </xf>
    <xf numFmtId="1" fontId="9" fillId="0" borderId="10" xfId="52" applyNumberFormat="1" applyFont="1" applyFill="1" applyBorder="1" applyAlignment="1" quotePrefix="1">
      <alignment horizontal="center" vertical="center" wrapText="1"/>
      <protection/>
    </xf>
    <xf numFmtId="14" fontId="42" fillId="0" borderId="10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Border="1" applyAlignment="1" quotePrefix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right" vertical="center" wrapText="1"/>
    </xf>
    <xf numFmtId="0" fontId="33" fillId="0" borderId="13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9" fillId="0" borderId="10" xfId="52" applyNumberFormat="1" applyFont="1" applyBorder="1" applyAlignment="1">
      <alignment horizontal="right" vertical="center"/>
      <protection/>
    </xf>
    <xf numFmtId="4" fontId="10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52" applyFont="1" applyBorder="1" applyAlignment="1">
      <alignment horizontal="left" vertical="center" wrapText="1"/>
      <protection/>
    </xf>
    <xf numFmtId="4" fontId="9" fillId="0" borderId="10" xfId="52" applyNumberFormat="1" applyFont="1" applyFill="1" applyBorder="1" applyAlignment="1">
      <alignment horizontal="right" vertical="center"/>
      <protection/>
    </xf>
    <xf numFmtId="4" fontId="42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8"/>
  <sheetViews>
    <sheetView tabSelected="1" zoomScalePageLayoutView="0" workbookViewId="0" topLeftCell="A1071">
      <selection activeCell="F8" sqref="F8:H1108"/>
    </sheetView>
  </sheetViews>
  <sheetFormatPr defaultColWidth="9.140625" defaultRowHeight="15"/>
  <cols>
    <col min="1" max="1" width="4.7109375" style="0" customWidth="1"/>
    <col min="2" max="2" width="31.7109375" style="0" customWidth="1"/>
    <col min="3" max="3" width="9.7109375" style="1" customWidth="1"/>
    <col min="4" max="4" width="15.57421875" style="1" customWidth="1"/>
    <col min="5" max="5" width="6.28125" style="1" customWidth="1"/>
    <col min="6" max="6" width="12.57421875" style="0" customWidth="1"/>
    <col min="7" max="7" width="11.421875" style="0" customWidth="1"/>
    <col min="8" max="8" width="14.28125" style="1" customWidth="1"/>
    <col min="9" max="9" width="15.7109375" style="0" hidden="1" customWidth="1"/>
  </cols>
  <sheetData>
    <row r="1" spans="1:8" ht="17.25">
      <c r="A1" s="46" t="s">
        <v>1872</v>
      </c>
      <c r="B1" s="46"/>
      <c r="C1" s="46"/>
      <c r="D1" s="46"/>
      <c r="E1" s="46"/>
      <c r="F1" s="46"/>
      <c r="G1" s="46"/>
      <c r="H1" s="46"/>
    </row>
    <row r="2" spans="1:8" ht="17.25">
      <c r="A2" s="45" t="s">
        <v>1873</v>
      </c>
      <c r="B2" s="45"/>
      <c r="C2" s="45"/>
      <c r="D2" s="45"/>
      <c r="E2" s="45"/>
      <c r="F2" s="45"/>
      <c r="G2" s="45"/>
      <c r="H2" s="45"/>
    </row>
    <row r="3" spans="1:8" ht="17.25">
      <c r="A3" s="45" t="s">
        <v>1871</v>
      </c>
      <c r="B3" s="45"/>
      <c r="C3" s="45"/>
      <c r="D3" s="45"/>
      <c r="E3" s="45"/>
      <c r="F3" s="45"/>
      <c r="G3" s="45"/>
      <c r="H3" s="45"/>
    </row>
    <row r="4" spans="1:8" ht="17.25">
      <c r="A4" s="6"/>
      <c r="B4" s="6"/>
      <c r="C4" s="7"/>
      <c r="D4" s="6"/>
      <c r="E4" s="6"/>
      <c r="F4" s="6"/>
      <c r="G4" s="6"/>
      <c r="H4" s="6"/>
    </row>
    <row r="5" spans="1:8" ht="17.25">
      <c r="A5" s="6"/>
      <c r="B5" s="6"/>
      <c r="C5" s="7"/>
      <c r="D5" s="6"/>
      <c r="E5" s="6"/>
      <c r="F5" s="6"/>
      <c r="G5" s="6"/>
      <c r="H5" s="6"/>
    </row>
    <row r="6" ht="15" thickBot="1"/>
    <row r="7" spans="1:11" ht="72" customHeight="1">
      <c r="A7" s="8" t="s">
        <v>2</v>
      </c>
      <c r="B7" s="8" t="s">
        <v>0</v>
      </c>
      <c r="C7" s="8" t="s">
        <v>1</v>
      </c>
      <c r="D7" s="8" t="s">
        <v>1875</v>
      </c>
      <c r="E7" s="8" t="s">
        <v>1874</v>
      </c>
      <c r="F7" s="8" t="s">
        <v>3</v>
      </c>
      <c r="G7" s="8" t="s">
        <v>4</v>
      </c>
      <c r="H7" s="8" t="s">
        <v>5</v>
      </c>
      <c r="I7" s="32" t="s">
        <v>1822</v>
      </c>
      <c r="J7" s="5"/>
      <c r="K7" s="5"/>
    </row>
    <row r="8" spans="1:11" s="15" customFormat="1" ht="26.25">
      <c r="A8" s="13">
        <v>1</v>
      </c>
      <c r="B8" s="10" t="s">
        <v>6</v>
      </c>
      <c r="C8" s="9" t="s">
        <v>28</v>
      </c>
      <c r="D8" s="9" t="s">
        <v>30</v>
      </c>
      <c r="E8" s="14">
        <v>1</v>
      </c>
      <c r="F8" s="43">
        <v>134</v>
      </c>
      <c r="G8" s="43">
        <v>67</v>
      </c>
      <c r="H8" s="31">
        <f aca="true" t="shared" si="0" ref="H8:H39">F8-G8</f>
        <v>67</v>
      </c>
      <c r="I8" s="15" t="s">
        <v>1823</v>
      </c>
      <c r="J8" s="16"/>
      <c r="K8" s="16"/>
    </row>
    <row r="9" spans="1:11" s="17" customFormat="1" ht="26.25">
      <c r="A9" s="13">
        <f aca="true" t="shared" si="1" ref="A9:A72">A8+1</f>
        <v>2</v>
      </c>
      <c r="B9" s="10" t="s">
        <v>7</v>
      </c>
      <c r="C9" s="9" t="s">
        <v>28</v>
      </c>
      <c r="D9" s="9" t="s">
        <v>31</v>
      </c>
      <c r="E9" s="14">
        <v>1</v>
      </c>
      <c r="F9" s="43">
        <v>66</v>
      </c>
      <c r="G9" s="43">
        <v>33</v>
      </c>
      <c r="H9" s="31">
        <f t="shared" si="0"/>
        <v>33</v>
      </c>
      <c r="J9" s="16"/>
      <c r="K9" s="16"/>
    </row>
    <row r="10" spans="1:11" s="15" customFormat="1" ht="26.25">
      <c r="A10" s="13">
        <f t="shared" si="1"/>
        <v>3</v>
      </c>
      <c r="B10" s="10" t="s">
        <v>7</v>
      </c>
      <c r="C10" s="9" t="s">
        <v>28</v>
      </c>
      <c r="D10" s="9" t="s">
        <v>32</v>
      </c>
      <c r="E10" s="14">
        <v>1</v>
      </c>
      <c r="F10" s="43">
        <v>66</v>
      </c>
      <c r="G10" s="43">
        <v>33</v>
      </c>
      <c r="H10" s="31">
        <f t="shared" si="0"/>
        <v>33</v>
      </c>
      <c r="J10" s="16"/>
      <c r="K10" s="16"/>
    </row>
    <row r="11" spans="1:11" s="15" customFormat="1" ht="26.25">
      <c r="A11" s="13">
        <f t="shared" si="1"/>
        <v>4</v>
      </c>
      <c r="B11" s="10" t="s">
        <v>8</v>
      </c>
      <c r="C11" s="9" t="s">
        <v>29</v>
      </c>
      <c r="D11" s="9" t="s">
        <v>33</v>
      </c>
      <c r="E11" s="14">
        <v>1</v>
      </c>
      <c r="F11" s="43">
        <v>95.4</v>
      </c>
      <c r="G11" s="43">
        <v>48</v>
      </c>
      <c r="H11" s="31">
        <f t="shared" si="0"/>
        <v>47.400000000000006</v>
      </c>
      <c r="J11" s="16"/>
      <c r="K11" s="16"/>
    </row>
    <row r="12" spans="1:11" s="15" customFormat="1" ht="26.25">
      <c r="A12" s="13">
        <f t="shared" si="1"/>
        <v>5</v>
      </c>
      <c r="B12" s="10" t="s">
        <v>9</v>
      </c>
      <c r="C12" s="9" t="s">
        <v>28</v>
      </c>
      <c r="D12" s="9" t="s">
        <v>34</v>
      </c>
      <c r="E12" s="14">
        <v>1</v>
      </c>
      <c r="F12" s="43">
        <v>23</v>
      </c>
      <c r="G12" s="43">
        <v>12</v>
      </c>
      <c r="H12" s="31">
        <f t="shared" si="0"/>
        <v>11</v>
      </c>
      <c r="J12" s="16"/>
      <c r="K12" s="16"/>
    </row>
    <row r="13" spans="1:11" s="15" customFormat="1" ht="26.25">
      <c r="A13" s="13">
        <f t="shared" si="1"/>
        <v>6</v>
      </c>
      <c r="B13" s="10" t="s">
        <v>10</v>
      </c>
      <c r="C13" s="9" t="s">
        <v>28</v>
      </c>
      <c r="D13" s="9" t="s">
        <v>35</v>
      </c>
      <c r="E13" s="14">
        <v>1</v>
      </c>
      <c r="F13" s="43">
        <v>261</v>
      </c>
      <c r="G13" s="43">
        <v>131</v>
      </c>
      <c r="H13" s="31">
        <f t="shared" si="0"/>
        <v>130</v>
      </c>
      <c r="J13" s="16"/>
      <c r="K13" s="16"/>
    </row>
    <row r="14" spans="1:11" s="15" customFormat="1" ht="26.25">
      <c r="A14" s="13">
        <f t="shared" si="1"/>
        <v>7</v>
      </c>
      <c r="B14" s="10" t="s">
        <v>11</v>
      </c>
      <c r="C14" s="9" t="s">
        <v>28</v>
      </c>
      <c r="D14" s="9" t="s">
        <v>36</v>
      </c>
      <c r="E14" s="14">
        <v>1</v>
      </c>
      <c r="F14" s="43">
        <v>3</v>
      </c>
      <c r="G14" s="43">
        <v>2</v>
      </c>
      <c r="H14" s="31">
        <f t="shared" si="0"/>
        <v>1</v>
      </c>
      <c r="J14" s="16"/>
      <c r="K14" s="16"/>
    </row>
    <row r="15" spans="1:11" s="15" customFormat="1" ht="26.25">
      <c r="A15" s="13">
        <f t="shared" si="1"/>
        <v>8</v>
      </c>
      <c r="B15" s="10" t="s">
        <v>12</v>
      </c>
      <c r="C15" s="9" t="s">
        <v>28</v>
      </c>
      <c r="D15" s="9" t="s">
        <v>37</v>
      </c>
      <c r="E15" s="14">
        <v>4</v>
      </c>
      <c r="F15" s="43">
        <v>135</v>
      </c>
      <c r="G15" s="43">
        <v>75</v>
      </c>
      <c r="H15" s="31">
        <f t="shared" si="0"/>
        <v>60</v>
      </c>
      <c r="J15" s="16"/>
      <c r="K15" s="16"/>
    </row>
    <row r="16" spans="1:11" s="15" customFormat="1" ht="26.25">
      <c r="A16" s="13">
        <f t="shared" si="1"/>
        <v>9</v>
      </c>
      <c r="B16" s="10" t="s">
        <v>13</v>
      </c>
      <c r="C16" s="9" t="s">
        <v>28</v>
      </c>
      <c r="D16" s="9" t="s">
        <v>38</v>
      </c>
      <c r="E16" s="18">
        <v>1</v>
      </c>
      <c r="F16" s="43">
        <v>7</v>
      </c>
      <c r="G16" s="43">
        <v>4</v>
      </c>
      <c r="H16" s="31">
        <f t="shared" si="0"/>
        <v>3</v>
      </c>
      <c r="J16" s="16"/>
      <c r="K16" s="16"/>
    </row>
    <row r="17" spans="1:11" s="15" customFormat="1" ht="26.25">
      <c r="A17" s="13">
        <f t="shared" si="1"/>
        <v>10</v>
      </c>
      <c r="B17" s="10" t="s">
        <v>14</v>
      </c>
      <c r="C17" s="9" t="s">
        <v>28</v>
      </c>
      <c r="D17" s="9" t="s">
        <v>39</v>
      </c>
      <c r="E17" s="18">
        <v>1</v>
      </c>
      <c r="F17" s="43">
        <v>79</v>
      </c>
      <c r="G17" s="43">
        <v>40</v>
      </c>
      <c r="H17" s="31">
        <f t="shared" si="0"/>
        <v>39</v>
      </c>
      <c r="J17" s="16"/>
      <c r="K17" s="16"/>
    </row>
    <row r="18" spans="1:11" s="15" customFormat="1" ht="26.25">
      <c r="A18" s="13">
        <f t="shared" si="1"/>
        <v>11</v>
      </c>
      <c r="B18" s="10" t="s">
        <v>14</v>
      </c>
      <c r="C18" s="9" t="s">
        <v>28</v>
      </c>
      <c r="D18" s="9" t="s">
        <v>40</v>
      </c>
      <c r="E18" s="18">
        <v>1</v>
      </c>
      <c r="F18" s="43">
        <v>79</v>
      </c>
      <c r="G18" s="43">
        <v>40</v>
      </c>
      <c r="H18" s="31">
        <f t="shared" si="0"/>
        <v>39</v>
      </c>
      <c r="J18" s="16"/>
      <c r="K18" s="16"/>
    </row>
    <row r="19" spans="1:11" s="15" customFormat="1" ht="26.25">
      <c r="A19" s="13">
        <f t="shared" si="1"/>
        <v>12</v>
      </c>
      <c r="B19" s="10" t="s">
        <v>14</v>
      </c>
      <c r="C19" s="9" t="s">
        <v>28</v>
      </c>
      <c r="D19" s="9" t="s">
        <v>41</v>
      </c>
      <c r="E19" s="18">
        <v>1</v>
      </c>
      <c r="F19" s="43">
        <v>79</v>
      </c>
      <c r="G19" s="43">
        <v>40</v>
      </c>
      <c r="H19" s="31">
        <f t="shared" si="0"/>
        <v>39</v>
      </c>
      <c r="J19" s="16"/>
      <c r="K19" s="16"/>
    </row>
    <row r="20" spans="1:11" s="15" customFormat="1" ht="26.25">
      <c r="A20" s="13">
        <f t="shared" si="1"/>
        <v>13</v>
      </c>
      <c r="B20" s="10" t="s">
        <v>14</v>
      </c>
      <c r="C20" s="9" t="s">
        <v>28</v>
      </c>
      <c r="D20" s="9" t="s">
        <v>42</v>
      </c>
      <c r="E20" s="18">
        <v>1</v>
      </c>
      <c r="F20" s="43">
        <v>79</v>
      </c>
      <c r="G20" s="43">
        <v>40</v>
      </c>
      <c r="H20" s="31">
        <f t="shared" si="0"/>
        <v>39</v>
      </c>
      <c r="J20" s="16"/>
      <c r="K20" s="16"/>
    </row>
    <row r="21" spans="1:11" s="15" customFormat="1" ht="26.25">
      <c r="A21" s="13">
        <f t="shared" si="1"/>
        <v>14</v>
      </c>
      <c r="B21" s="10" t="s">
        <v>14</v>
      </c>
      <c r="C21" s="9" t="s">
        <v>28</v>
      </c>
      <c r="D21" s="9" t="s">
        <v>43</v>
      </c>
      <c r="E21" s="18">
        <v>1</v>
      </c>
      <c r="F21" s="43">
        <v>79</v>
      </c>
      <c r="G21" s="43">
        <v>40</v>
      </c>
      <c r="H21" s="31">
        <f t="shared" si="0"/>
        <v>39</v>
      </c>
      <c r="J21" s="16"/>
      <c r="K21" s="16"/>
    </row>
    <row r="22" spans="1:11" s="15" customFormat="1" ht="26.25">
      <c r="A22" s="13">
        <f t="shared" si="1"/>
        <v>15</v>
      </c>
      <c r="B22" s="10" t="s">
        <v>14</v>
      </c>
      <c r="C22" s="9" t="s">
        <v>28</v>
      </c>
      <c r="D22" s="9" t="s">
        <v>44</v>
      </c>
      <c r="E22" s="18">
        <v>1</v>
      </c>
      <c r="F22" s="43">
        <v>79</v>
      </c>
      <c r="G22" s="43">
        <v>40</v>
      </c>
      <c r="H22" s="31">
        <f t="shared" si="0"/>
        <v>39</v>
      </c>
      <c r="J22" s="16"/>
      <c r="K22" s="16"/>
    </row>
    <row r="23" spans="1:11" s="15" customFormat="1" ht="26.25">
      <c r="A23" s="13">
        <f t="shared" si="1"/>
        <v>16</v>
      </c>
      <c r="B23" s="10" t="s">
        <v>15</v>
      </c>
      <c r="C23" s="9" t="s">
        <v>28</v>
      </c>
      <c r="D23" s="9" t="s">
        <v>45</v>
      </c>
      <c r="E23" s="18">
        <v>1</v>
      </c>
      <c r="F23" s="43">
        <v>90</v>
      </c>
      <c r="G23" s="43">
        <v>45</v>
      </c>
      <c r="H23" s="31">
        <f t="shared" si="0"/>
        <v>45</v>
      </c>
      <c r="J23" s="16"/>
      <c r="K23" s="16"/>
    </row>
    <row r="24" spans="1:11" s="15" customFormat="1" ht="26.25">
      <c r="A24" s="13">
        <f t="shared" si="1"/>
        <v>17</v>
      </c>
      <c r="B24" s="10" t="s">
        <v>16</v>
      </c>
      <c r="C24" s="9" t="s">
        <v>28</v>
      </c>
      <c r="D24" s="9" t="s">
        <v>46</v>
      </c>
      <c r="E24" s="18">
        <v>1</v>
      </c>
      <c r="F24" s="43">
        <v>4</v>
      </c>
      <c r="G24" s="43">
        <v>2</v>
      </c>
      <c r="H24" s="31">
        <f t="shared" si="0"/>
        <v>2</v>
      </c>
      <c r="J24" s="16"/>
      <c r="K24" s="16"/>
    </row>
    <row r="25" spans="1:11" s="15" customFormat="1" ht="26.25">
      <c r="A25" s="13">
        <f t="shared" si="1"/>
        <v>18</v>
      </c>
      <c r="B25" s="10" t="s">
        <v>17</v>
      </c>
      <c r="C25" s="9" t="s">
        <v>28</v>
      </c>
      <c r="D25" s="9" t="s">
        <v>47</v>
      </c>
      <c r="E25" s="18">
        <v>15</v>
      </c>
      <c r="F25" s="43">
        <v>12</v>
      </c>
      <c r="G25" s="43">
        <v>12</v>
      </c>
      <c r="H25" s="31">
        <f t="shared" si="0"/>
        <v>0</v>
      </c>
      <c r="J25" s="16"/>
      <c r="K25" s="16"/>
    </row>
    <row r="26" spans="1:11" s="15" customFormat="1" ht="26.25">
      <c r="A26" s="13">
        <f t="shared" si="1"/>
        <v>19</v>
      </c>
      <c r="B26" s="10" t="s">
        <v>19</v>
      </c>
      <c r="C26" s="9" t="s">
        <v>28</v>
      </c>
      <c r="D26" s="9" t="s">
        <v>49</v>
      </c>
      <c r="E26" s="18">
        <v>1</v>
      </c>
      <c r="F26" s="43">
        <v>2</v>
      </c>
      <c r="G26" s="43">
        <v>1</v>
      </c>
      <c r="H26" s="31">
        <f t="shared" si="0"/>
        <v>1</v>
      </c>
      <c r="J26" s="16"/>
      <c r="K26" s="16"/>
    </row>
    <row r="27" spans="1:11" s="15" customFormat="1" ht="26.25">
      <c r="A27" s="13">
        <f t="shared" si="1"/>
        <v>20</v>
      </c>
      <c r="B27" s="10" t="s">
        <v>20</v>
      </c>
      <c r="C27" s="9" t="s">
        <v>28</v>
      </c>
      <c r="D27" s="9" t="s">
        <v>50</v>
      </c>
      <c r="E27" s="18">
        <v>1</v>
      </c>
      <c r="F27" s="43">
        <v>76</v>
      </c>
      <c r="G27" s="43">
        <v>38</v>
      </c>
      <c r="H27" s="31">
        <f t="shared" si="0"/>
        <v>38</v>
      </c>
      <c r="J27" s="16"/>
      <c r="K27" s="16"/>
    </row>
    <row r="28" spans="1:11" s="15" customFormat="1" ht="26.25">
      <c r="A28" s="13">
        <f t="shared" si="1"/>
        <v>21</v>
      </c>
      <c r="B28" s="10" t="s">
        <v>21</v>
      </c>
      <c r="C28" s="9" t="s">
        <v>28</v>
      </c>
      <c r="D28" s="9" t="s">
        <v>51</v>
      </c>
      <c r="E28" s="18">
        <v>1</v>
      </c>
      <c r="F28" s="43">
        <v>77</v>
      </c>
      <c r="G28" s="43">
        <v>39</v>
      </c>
      <c r="H28" s="31">
        <f t="shared" si="0"/>
        <v>38</v>
      </c>
      <c r="J28" s="16"/>
      <c r="K28" s="16"/>
    </row>
    <row r="29" spans="1:11" s="15" customFormat="1" ht="26.25">
      <c r="A29" s="13">
        <f t="shared" si="1"/>
        <v>22</v>
      </c>
      <c r="B29" s="10" t="s">
        <v>22</v>
      </c>
      <c r="C29" s="9" t="s">
        <v>28</v>
      </c>
      <c r="D29" s="9" t="s">
        <v>52</v>
      </c>
      <c r="E29" s="18">
        <v>1</v>
      </c>
      <c r="F29" s="43">
        <v>9</v>
      </c>
      <c r="G29" s="43">
        <v>5</v>
      </c>
      <c r="H29" s="31">
        <f t="shared" si="0"/>
        <v>4</v>
      </c>
      <c r="J29" s="16"/>
      <c r="K29" s="16"/>
    </row>
    <row r="30" spans="1:11" s="15" customFormat="1" ht="26.25">
      <c r="A30" s="13">
        <f t="shared" si="1"/>
        <v>23</v>
      </c>
      <c r="B30" s="10" t="s">
        <v>22</v>
      </c>
      <c r="C30" s="9" t="s">
        <v>28</v>
      </c>
      <c r="D30" s="9" t="s">
        <v>53</v>
      </c>
      <c r="E30" s="18">
        <v>1</v>
      </c>
      <c r="F30" s="43">
        <v>9</v>
      </c>
      <c r="G30" s="43">
        <v>5</v>
      </c>
      <c r="H30" s="31">
        <f t="shared" si="0"/>
        <v>4</v>
      </c>
      <c r="J30" s="16"/>
      <c r="K30" s="16"/>
    </row>
    <row r="31" spans="1:11" s="15" customFormat="1" ht="26.25">
      <c r="A31" s="13">
        <f t="shared" si="1"/>
        <v>24</v>
      </c>
      <c r="B31" s="10" t="s">
        <v>22</v>
      </c>
      <c r="C31" s="9" t="s">
        <v>28</v>
      </c>
      <c r="D31" s="9" t="s">
        <v>54</v>
      </c>
      <c r="E31" s="18">
        <v>1</v>
      </c>
      <c r="F31" s="43">
        <v>9</v>
      </c>
      <c r="G31" s="43">
        <v>5</v>
      </c>
      <c r="H31" s="31">
        <f t="shared" si="0"/>
        <v>4</v>
      </c>
      <c r="J31" s="16"/>
      <c r="K31" s="16"/>
    </row>
    <row r="32" spans="1:11" s="15" customFormat="1" ht="26.25">
      <c r="A32" s="13">
        <f t="shared" si="1"/>
        <v>25</v>
      </c>
      <c r="B32" s="10" t="s">
        <v>22</v>
      </c>
      <c r="C32" s="9" t="s">
        <v>28</v>
      </c>
      <c r="D32" s="9" t="s">
        <v>55</v>
      </c>
      <c r="E32" s="18">
        <v>1</v>
      </c>
      <c r="F32" s="43">
        <v>9</v>
      </c>
      <c r="G32" s="43">
        <v>5</v>
      </c>
      <c r="H32" s="31">
        <f t="shared" si="0"/>
        <v>4</v>
      </c>
      <c r="J32" s="16"/>
      <c r="K32" s="16"/>
    </row>
    <row r="33" spans="1:11" s="15" customFormat="1" ht="26.25">
      <c r="A33" s="13">
        <f t="shared" si="1"/>
        <v>26</v>
      </c>
      <c r="B33" s="10" t="s">
        <v>24</v>
      </c>
      <c r="C33" s="9" t="s">
        <v>28</v>
      </c>
      <c r="D33" s="9" t="s">
        <v>56</v>
      </c>
      <c r="E33" s="18">
        <v>1</v>
      </c>
      <c r="F33" s="43">
        <v>83</v>
      </c>
      <c r="G33" s="43">
        <v>42</v>
      </c>
      <c r="H33" s="31">
        <f t="shared" si="0"/>
        <v>41</v>
      </c>
      <c r="J33" s="16"/>
      <c r="K33" s="16"/>
    </row>
    <row r="34" spans="1:11" s="15" customFormat="1" ht="26.25">
      <c r="A34" s="13">
        <f t="shared" si="1"/>
        <v>27</v>
      </c>
      <c r="B34" s="10" t="s">
        <v>25</v>
      </c>
      <c r="C34" s="9" t="s">
        <v>28</v>
      </c>
      <c r="D34" s="9" t="s">
        <v>57</v>
      </c>
      <c r="E34" s="18">
        <v>1</v>
      </c>
      <c r="F34" s="43">
        <v>265</v>
      </c>
      <c r="G34" s="43">
        <v>133</v>
      </c>
      <c r="H34" s="31">
        <f t="shared" si="0"/>
        <v>132</v>
      </c>
      <c r="J34" s="16"/>
      <c r="K34" s="16"/>
    </row>
    <row r="35" spans="1:11" s="15" customFormat="1" ht="26.25">
      <c r="A35" s="13">
        <f t="shared" si="1"/>
        <v>28</v>
      </c>
      <c r="B35" s="10" t="s">
        <v>26</v>
      </c>
      <c r="C35" s="9" t="s">
        <v>28</v>
      </c>
      <c r="D35" s="9" t="s">
        <v>58</v>
      </c>
      <c r="E35" s="18">
        <v>1</v>
      </c>
      <c r="F35" s="43">
        <v>187</v>
      </c>
      <c r="G35" s="43">
        <v>94</v>
      </c>
      <c r="H35" s="31">
        <f t="shared" si="0"/>
        <v>93</v>
      </c>
      <c r="J35" s="16"/>
      <c r="K35" s="16"/>
    </row>
    <row r="36" spans="1:11" s="15" customFormat="1" ht="26.25">
      <c r="A36" s="13">
        <f t="shared" si="1"/>
        <v>29</v>
      </c>
      <c r="B36" s="10" t="s">
        <v>59</v>
      </c>
      <c r="C36" s="9" t="s">
        <v>28</v>
      </c>
      <c r="D36" s="9" t="s">
        <v>67</v>
      </c>
      <c r="E36" s="19">
        <v>3</v>
      </c>
      <c r="F36" s="44">
        <v>90</v>
      </c>
      <c r="G36" s="44">
        <v>45</v>
      </c>
      <c r="H36" s="31">
        <f t="shared" si="0"/>
        <v>45</v>
      </c>
      <c r="J36" s="16"/>
      <c r="K36" s="16"/>
    </row>
    <row r="37" spans="1:11" s="15" customFormat="1" ht="26.25">
      <c r="A37" s="13">
        <f t="shared" si="1"/>
        <v>30</v>
      </c>
      <c r="B37" s="10" t="s">
        <v>60</v>
      </c>
      <c r="C37" s="9" t="s">
        <v>28</v>
      </c>
      <c r="D37" s="9" t="s">
        <v>68</v>
      </c>
      <c r="E37" s="19">
        <v>2</v>
      </c>
      <c r="F37" s="44">
        <v>100</v>
      </c>
      <c r="G37" s="44">
        <v>50</v>
      </c>
      <c r="H37" s="31">
        <f t="shared" si="0"/>
        <v>50</v>
      </c>
      <c r="J37" s="16"/>
      <c r="K37" s="16"/>
    </row>
    <row r="38" spans="1:11" s="15" customFormat="1" ht="26.25">
      <c r="A38" s="13">
        <f t="shared" si="1"/>
        <v>31</v>
      </c>
      <c r="B38" s="10" t="s">
        <v>62</v>
      </c>
      <c r="C38" s="9" t="s">
        <v>28</v>
      </c>
      <c r="D38" s="9" t="s">
        <v>69</v>
      </c>
      <c r="E38" s="19">
        <v>7</v>
      </c>
      <c r="F38" s="44">
        <f>E38*27</f>
        <v>189</v>
      </c>
      <c r="G38" s="44">
        <f>F38/2</f>
        <v>94.5</v>
      </c>
      <c r="H38" s="31">
        <f t="shared" si="0"/>
        <v>94.5</v>
      </c>
      <c r="J38" s="16"/>
      <c r="K38" s="16"/>
    </row>
    <row r="39" spans="1:11" s="15" customFormat="1" ht="26.25">
      <c r="A39" s="13">
        <f t="shared" si="1"/>
        <v>32</v>
      </c>
      <c r="B39" s="10" t="s">
        <v>63</v>
      </c>
      <c r="C39" s="9" t="s">
        <v>28</v>
      </c>
      <c r="D39" s="9" t="s">
        <v>70</v>
      </c>
      <c r="E39" s="19">
        <v>66</v>
      </c>
      <c r="F39" s="44">
        <f>E39*10</f>
        <v>660</v>
      </c>
      <c r="G39" s="44">
        <v>330</v>
      </c>
      <c r="H39" s="31">
        <f t="shared" si="0"/>
        <v>330</v>
      </c>
      <c r="J39" s="16"/>
      <c r="K39" s="16"/>
    </row>
    <row r="40" spans="1:11" s="15" customFormat="1" ht="26.25">
      <c r="A40" s="13">
        <f t="shared" si="1"/>
        <v>33</v>
      </c>
      <c r="B40" s="10" t="s">
        <v>64</v>
      </c>
      <c r="C40" s="9" t="s">
        <v>28</v>
      </c>
      <c r="D40" s="9" t="s">
        <v>71</v>
      </c>
      <c r="E40" s="19">
        <v>3</v>
      </c>
      <c r="F40" s="44">
        <f>E40*12</f>
        <v>36</v>
      </c>
      <c r="G40" s="44">
        <f>F40/2</f>
        <v>18</v>
      </c>
      <c r="H40" s="31">
        <f aca="true" t="shared" si="2" ref="H40:H70">F40-G40</f>
        <v>18</v>
      </c>
      <c r="J40" s="16"/>
      <c r="K40" s="16"/>
    </row>
    <row r="41" spans="1:11" s="15" customFormat="1" ht="26.25">
      <c r="A41" s="13">
        <f t="shared" si="1"/>
        <v>34</v>
      </c>
      <c r="B41" s="10" t="s">
        <v>65</v>
      </c>
      <c r="C41" s="9" t="s">
        <v>28</v>
      </c>
      <c r="D41" s="9" t="s">
        <v>72</v>
      </c>
      <c r="E41" s="19">
        <v>4</v>
      </c>
      <c r="F41" s="44">
        <f>E41*10</f>
        <v>40</v>
      </c>
      <c r="G41" s="44">
        <v>20</v>
      </c>
      <c r="H41" s="31">
        <f t="shared" si="2"/>
        <v>20</v>
      </c>
      <c r="J41" s="16"/>
      <c r="K41" s="16"/>
    </row>
    <row r="42" spans="1:11" s="15" customFormat="1" ht="26.25">
      <c r="A42" s="13">
        <f t="shared" si="1"/>
        <v>35</v>
      </c>
      <c r="B42" s="10" t="s">
        <v>66</v>
      </c>
      <c r="C42" s="9" t="s">
        <v>28</v>
      </c>
      <c r="D42" s="9" t="s">
        <v>73</v>
      </c>
      <c r="E42" s="19">
        <v>4</v>
      </c>
      <c r="F42" s="44">
        <f>E42*16</f>
        <v>64</v>
      </c>
      <c r="G42" s="44">
        <f>F42/2</f>
        <v>32</v>
      </c>
      <c r="H42" s="31">
        <f t="shared" si="2"/>
        <v>32</v>
      </c>
      <c r="J42" s="16"/>
      <c r="K42" s="16"/>
    </row>
    <row r="43" spans="1:11" s="15" customFormat="1" ht="39">
      <c r="A43" s="13">
        <f t="shared" si="1"/>
        <v>36</v>
      </c>
      <c r="B43" s="10" t="s">
        <v>76</v>
      </c>
      <c r="C43" s="20">
        <v>2012</v>
      </c>
      <c r="D43" s="9" t="s">
        <v>80</v>
      </c>
      <c r="E43" s="19">
        <v>1</v>
      </c>
      <c r="F43" s="43">
        <v>41.61</v>
      </c>
      <c r="G43" s="43">
        <v>21</v>
      </c>
      <c r="H43" s="43">
        <v>20.61</v>
      </c>
      <c r="I43" s="21" t="s">
        <v>1824</v>
      </c>
      <c r="J43" s="16"/>
      <c r="K43" s="16"/>
    </row>
    <row r="44" spans="1:11" s="15" customFormat="1" ht="39">
      <c r="A44" s="13">
        <f t="shared" si="1"/>
        <v>37</v>
      </c>
      <c r="B44" s="10" t="s">
        <v>76</v>
      </c>
      <c r="C44" s="20">
        <v>2012</v>
      </c>
      <c r="D44" s="9" t="s">
        <v>81</v>
      </c>
      <c r="E44" s="19">
        <v>1</v>
      </c>
      <c r="F44" s="43">
        <v>41.61</v>
      </c>
      <c r="G44" s="43">
        <v>21</v>
      </c>
      <c r="H44" s="43">
        <v>20.61</v>
      </c>
      <c r="J44" s="16"/>
      <c r="K44" s="16"/>
    </row>
    <row r="45" spans="1:11" s="15" customFormat="1" ht="26.25">
      <c r="A45" s="13">
        <f t="shared" si="1"/>
        <v>38</v>
      </c>
      <c r="B45" s="10" t="s">
        <v>77</v>
      </c>
      <c r="C45" s="20">
        <v>2012</v>
      </c>
      <c r="D45" s="9" t="s">
        <v>82</v>
      </c>
      <c r="E45" s="19">
        <v>1</v>
      </c>
      <c r="F45" s="43">
        <v>135.34</v>
      </c>
      <c r="G45" s="43">
        <v>68</v>
      </c>
      <c r="H45" s="43">
        <v>67.34</v>
      </c>
      <c r="J45" s="16"/>
      <c r="K45" s="16"/>
    </row>
    <row r="46" spans="1:11" s="15" customFormat="1" ht="26.25">
      <c r="A46" s="13">
        <f t="shared" si="1"/>
        <v>39</v>
      </c>
      <c r="B46" s="10" t="s">
        <v>79</v>
      </c>
      <c r="C46" s="20">
        <v>2012</v>
      </c>
      <c r="D46" s="9" t="s">
        <v>84</v>
      </c>
      <c r="E46" s="22">
        <v>2</v>
      </c>
      <c r="F46" s="43">
        <v>162.28</v>
      </c>
      <c r="G46" s="43">
        <v>82</v>
      </c>
      <c r="H46" s="43">
        <v>80.28</v>
      </c>
      <c r="J46" s="16"/>
      <c r="K46" s="16"/>
    </row>
    <row r="47" spans="1:11" s="15" customFormat="1" ht="26.25">
      <c r="A47" s="13">
        <f t="shared" si="1"/>
        <v>40</v>
      </c>
      <c r="B47" s="10" t="s">
        <v>85</v>
      </c>
      <c r="C47" s="20">
        <v>2012</v>
      </c>
      <c r="D47" s="9" t="s">
        <v>86</v>
      </c>
      <c r="E47" s="19">
        <v>1</v>
      </c>
      <c r="F47" s="43">
        <v>136.06</v>
      </c>
      <c r="G47" s="44">
        <f>F47/2</f>
        <v>68.03</v>
      </c>
      <c r="H47" s="31">
        <f t="shared" si="2"/>
        <v>68.03</v>
      </c>
      <c r="J47" s="16"/>
      <c r="K47" s="16"/>
    </row>
    <row r="48" spans="1:11" s="15" customFormat="1" ht="39">
      <c r="A48" s="13">
        <f t="shared" si="1"/>
        <v>41</v>
      </c>
      <c r="B48" s="10" t="s">
        <v>87</v>
      </c>
      <c r="C48" s="20">
        <v>2012</v>
      </c>
      <c r="D48" s="9" t="s">
        <v>90</v>
      </c>
      <c r="E48" s="19">
        <v>1</v>
      </c>
      <c r="F48" s="43">
        <v>78</v>
      </c>
      <c r="G48" s="44">
        <f aca="true" t="shared" si="3" ref="G48:G111">F48/2</f>
        <v>39</v>
      </c>
      <c r="H48" s="31">
        <f t="shared" si="2"/>
        <v>39</v>
      </c>
      <c r="J48" s="16"/>
      <c r="K48" s="16"/>
    </row>
    <row r="49" spans="1:11" s="15" customFormat="1" ht="26.25">
      <c r="A49" s="13">
        <f t="shared" si="1"/>
        <v>42</v>
      </c>
      <c r="B49" s="10" t="s">
        <v>88</v>
      </c>
      <c r="C49" s="20">
        <v>2012</v>
      </c>
      <c r="D49" s="9" t="s">
        <v>91</v>
      </c>
      <c r="E49" s="19">
        <v>1</v>
      </c>
      <c r="F49" s="43">
        <v>395</v>
      </c>
      <c r="G49" s="44">
        <f t="shared" si="3"/>
        <v>197.5</v>
      </c>
      <c r="H49" s="31">
        <f t="shared" si="2"/>
        <v>197.5</v>
      </c>
      <c r="J49" s="16"/>
      <c r="K49" s="16"/>
    </row>
    <row r="50" spans="1:11" s="15" customFormat="1" ht="39">
      <c r="A50" s="13">
        <f t="shared" si="1"/>
        <v>43</v>
      </c>
      <c r="B50" s="10" t="s">
        <v>89</v>
      </c>
      <c r="C50" s="20"/>
      <c r="D50" s="9" t="s">
        <v>92</v>
      </c>
      <c r="E50" s="19">
        <v>1</v>
      </c>
      <c r="F50" s="43">
        <v>620</v>
      </c>
      <c r="G50" s="44">
        <f t="shared" si="3"/>
        <v>310</v>
      </c>
      <c r="H50" s="31">
        <f t="shared" si="2"/>
        <v>310</v>
      </c>
      <c r="J50" s="16"/>
      <c r="K50" s="16"/>
    </row>
    <row r="51" spans="1:11" s="15" customFormat="1" ht="26.25">
      <c r="A51" s="13">
        <f t="shared" si="1"/>
        <v>44</v>
      </c>
      <c r="B51" s="10" t="s">
        <v>88</v>
      </c>
      <c r="C51" s="20"/>
      <c r="D51" s="9" t="s">
        <v>93</v>
      </c>
      <c r="E51" s="19">
        <v>1</v>
      </c>
      <c r="F51" s="43">
        <v>395</v>
      </c>
      <c r="G51" s="44">
        <f t="shared" si="3"/>
        <v>197.5</v>
      </c>
      <c r="H51" s="31">
        <f t="shared" si="2"/>
        <v>197.5</v>
      </c>
      <c r="J51" s="16"/>
      <c r="K51" s="16"/>
    </row>
    <row r="52" spans="1:11" s="15" customFormat="1" ht="26.25">
      <c r="A52" s="13">
        <f t="shared" si="1"/>
        <v>45</v>
      </c>
      <c r="B52" s="10" t="s">
        <v>88</v>
      </c>
      <c r="C52" s="20"/>
      <c r="D52" s="9" t="s">
        <v>94</v>
      </c>
      <c r="E52" s="19">
        <v>1</v>
      </c>
      <c r="F52" s="43">
        <v>395</v>
      </c>
      <c r="G52" s="44">
        <f t="shared" si="3"/>
        <v>197.5</v>
      </c>
      <c r="H52" s="31">
        <f t="shared" si="2"/>
        <v>197.5</v>
      </c>
      <c r="J52" s="16"/>
      <c r="K52" s="16"/>
    </row>
    <row r="53" spans="1:11" s="15" customFormat="1" ht="26.25">
      <c r="A53" s="13">
        <f t="shared" si="1"/>
        <v>46</v>
      </c>
      <c r="B53" s="10" t="s">
        <v>1885</v>
      </c>
      <c r="C53" s="20">
        <v>2010</v>
      </c>
      <c r="D53" s="9" t="s">
        <v>95</v>
      </c>
      <c r="E53" s="19">
        <v>1</v>
      </c>
      <c r="F53" s="43">
        <v>515.4</v>
      </c>
      <c r="G53" s="44">
        <f t="shared" si="3"/>
        <v>257.7</v>
      </c>
      <c r="H53" s="31">
        <f t="shared" si="2"/>
        <v>257.7</v>
      </c>
      <c r="I53" s="21" t="s">
        <v>1825</v>
      </c>
      <c r="J53" s="16"/>
      <c r="K53" s="16"/>
    </row>
    <row r="54" spans="1:11" s="15" customFormat="1" ht="26.25">
      <c r="A54" s="13">
        <f t="shared" si="1"/>
        <v>47</v>
      </c>
      <c r="B54" s="10" t="s">
        <v>97</v>
      </c>
      <c r="C54" s="20">
        <v>2010</v>
      </c>
      <c r="D54" s="20">
        <v>11300046</v>
      </c>
      <c r="E54" s="19">
        <v>1</v>
      </c>
      <c r="F54" s="43">
        <v>573</v>
      </c>
      <c r="G54" s="44">
        <f t="shared" si="3"/>
        <v>286.5</v>
      </c>
      <c r="H54" s="31">
        <f t="shared" si="2"/>
        <v>286.5</v>
      </c>
      <c r="I54" s="21" t="s">
        <v>1826</v>
      </c>
      <c r="J54" s="16"/>
      <c r="K54" s="16"/>
    </row>
    <row r="55" spans="1:11" s="15" customFormat="1" ht="39">
      <c r="A55" s="13">
        <f t="shared" si="1"/>
        <v>48</v>
      </c>
      <c r="B55" s="10" t="s">
        <v>98</v>
      </c>
      <c r="C55" s="20">
        <v>2012</v>
      </c>
      <c r="D55" s="9" t="s">
        <v>100</v>
      </c>
      <c r="E55" s="19">
        <v>1</v>
      </c>
      <c r="F55" s="43">
        <v>332.5</v>
      </c>
      <c r="G55" s="44">
        <f t="shared" si="3"/>
        <v>166.25</v>
      </c>
      <c r="H55" s="31">
        <f t="shared" si="2"/>
        <v>166.25</v>
      </c>
      <c r="I55" s="21" t="s">
        <v>1827</v>
      </c>
      <c r="J55" s="16"/>
      <c r="K55" s="16"/>
    </row>
    <row r="56" spans="1:11" s="15" customFormat="1" ht="26.25">
      <c r="A56" s="13">
        <f t="shared" si="1"/>
        <v>49</v>
      </c>
      <c r="B56" s="10" t="s">
        <v>99</v>
      </c>
      <c r="C56" s="20">
        <v>2012</v>
      </c>
      <c r="D56" s="9" t="s">
        <v>101</v>
      </c>
      <c r="E56" s="19">
        <v>1</v>
      </c>
      <c r="F56" s="43">
        <v>112.25</v>
      </c>
      <c r="G56" s="44">
        <f t="shared" si="3"/>
        <v>56.125</v>
      </c>
      <c r="H56" s="31">
        <f t="shared" si="2"/>
        <v>56.125</v>
      </c>
      <c r="J56" s="16"/>
      <c r="K56" s="16"/>
    </row>
    <row r="57" spans="1:11" s="15" customFormat="1" ht="26.25">
      <c r="A57" s="13">
        <f t="shared" si="1"/>
        <v>50</v>
      </c>
      <c r="B57" s="10" t="s">
        <v>1043</v>
      </c>
      <c r="C57" s="9" t="s">
        <v>635</v>
      </c>
      <c r="D57" s="9" t="s">
        <v>1045</v>
      </c>
      <c r="E57" s="19">
        <v>1</v>
      </c>
      <c r="F57" s="43">
        <v>100</v>
      </c>
      <c r="G57" s="44">
        <f t="shared" si="3"/>
        <v>50</v>
      </c>
      <c r="H57" s="43">
        <v>50</v>
      </c>
      <c r="I57" s="21" t="s">
        <v>1828</v>
      </c>
      <c r="J57" s="16"/>
      <c r="K57" s="16"/>
    </row>
    <row r="58" spans="1:11" s="15" customFormat="1" ht="26.25">
      <c r="A58" s="13">
        <f t="shared" si="1"/>
        <v>51</v>
      </c>
      <c r="B58" s="10" t="s">
        <v>21</v>
      </c>
      <c r="C58" s="20">
        <v>2015</v>
      </c>
      <c r="D58" s="9" t="s">
        <v>103</v>
      </c>
      <c r="E58" s="19">
        <v>1</v>
      </c>
      <c r="F58" s="44"/>
      <c r="G58" s="44">
        <f t="shared" si="3"/>
        <v>0</v>
      </c>
      <c r="H58" s="31">
        <f t="shared" si="2"/>
        <v>0</v>
      </c>
      <c r="I58" s="21" t="s">
        <v>1829</v>
      </c>
      <c r="J58" s="16"/>
      <c r="K58" s="16"/>
    </row>
    <row r="59" spans="1:11" s="15" customFormat="1" ht="26.25">
      <c r="A59" s="13">
        <f t="shared" si="1"/>
        <v>52</v>
      </c>
      <c r="B59" s="10" t="s">
        <v>104</v>
      </c>
      <c r="C59" s="20">
        <v>2015</v>
      </c>
      <c r="D59" s="9" t="s">
        <v>105</v>
      </c>
      <c r="E59" s="19">
        <v>1</v>
      </c>
      <c r="F59" s="44">
        <v>20</v>
      </c>
      <c r="G59" s="44">
        <f t="shared" si="3"/>
        <v>10</v>
      </c>
      <c r="H59" s="31">
        <f t="shared" si="2"/>
        <v>10</v>
      </c>
      <c r="J59" s="16"/>
      <c r="K59" s="16"/>
    </row>
    <row r="60" spans="1:11" s="15" customFormat="1" ht="26.25">
      <c r="A60" s="13">
        <f t="shared" si="1"/>
        <v>53</v>
      </c>
      <c r="B60" s="10" t="s">
        <v>104</v>
      </c>
      <c r="C60" s="20">
        <v>2015</v>
      </c>
      <c r="D60" s="9" t="s">
        <v>106</v>
      </c>
      <c r="E60" s="19">
        <v>1</v>
      </c>
      <c r="F60" s="44">
        <v>20</v>
      </c>
      <c r="G60" s="44">
        <f t="shared" si="3"/>
        <v>10</v>
      </c>
      <c r="H60" s="31">
        <f t="shared" si="2"/>
        <v>10</v>
      </c>
      <c r="J60" s="16"/>
      <c r="K60" s="16"/>
    </row>
    <row r="61" spans="1:11" s="15" customFormat="1" ht="26.25">
      <c r="A61" s="13">
        <f t="shared" si="1"/>
        <v>54</v>
      </c>
      <c r="B61" s="10" t="s">
        <v>107</v>
      </c>
      <c r="C61" s="20">
        <v>2015</v>
      </c>
      <c r="D61" s="9" t="s">
        <v>108</v>
      </c>
      <c r="E61" s="19">
        <v>1</v>
      </c>
      <c r="F61" s="44">
        <v>30</v>
      </c>
      <c r="G61" s="44">
        <f t="shared" si="3"/>
        <v>15</v>
      </c>
      <c r="H61" s="31">
        <f t="shared" si="2"/>
        <v>15</v>
      </c>
      <c r="J61" s="16"/>
      <c r="K61" s="16"/>
    </row>
    <row r="62" spans="1:11" s="15" customFormat="1" ht="26.25">
      <c r="A62" s="13">
        <f t="shared" si="1"/>
        <v>55</v>
      </c>
      <c r="B62" s="10" t="s">
        <v>107</v>
      </c>
      <c r="C62" s="20">
        <v>2015</v>
      </c>
      <c r="D62" s="9" t="s">
        <v>109</v>
      </c>
      <c r="E62" s="19">
        <v>1</v>
      </c>
      <c r="F62" s="44">
        <v>30</v>
      </c>
      <c r="G62" s="44">
        <f t="shared" si="3"/>
        <v>15</v>
      </c>
      <c r="H62" s="31">
        <f t="shared" si="2"/>
        <v>15</v>
      </c>
      <c r="J62" s="16"/>
      <c r="K62" s="16"/>
    </row>
    <row r="63" spans="1:11" s="15" customFormat="1" ht="26.25">
      <c r="A63" s="13">
        <f t="shared" si="1"/>
        <v>56</v>
      </c>
      <c r="B63" s="10" t="s">
        <v>107</v>
      </c>
      <c r="C63" s="20">
        <v>2015</v>
      </c>
      <c r="D63" s="9" t="s">
        <v>110</v>
      </c>
      <c r="E63" s="19">
        <v>1</v>
      </c>
      <c r="F63" s="44">
        <v>30</v>
      </c>
      <c r="G63" s="44">
        <f t="shared" si="3"/>
        <v>15</v>
      </c>
      <c r="H63" s="31">
        <f t="shared" si="2"/>
        <v>15</v>
      </c>
      <c r="J63" s="16"/>
      <c r="K63" s="16"/>
    </row>
    <row r="64" spans="1:11" s="15" customFormat="1" ht="26.25">
      <c r="A64" s="13">
        <f t="shared" si="1"/>
        <v>57</v>
      </c>
      <c r="B64" s="10" t="s">
        <v>107</v>
      </c>
      <c r="C64" s="20">
        <v>2015</v>
      </c>
      <c r="D64" s="9" t="s">
        <v>111</v>
      </c>
      <c r="E64" s="19">
        <v>1</v>
      </c>
      <c r="F64" s="44">
        <v>30</v>
      </c>
      <c r="G64" s="44">
        <f t="shared" si="3"/>
        <v>15</v>
      </c>
      <c r="H64" s="31">
        <f t="shared" si="2"/>
        <v>15</v>
      </c>
      <c r="J64" s="16"/>
      <c r="K64" s="16"/>
    </row>
    <row r="65" spans="1:11" s="15" customFormat="1" ht="26.25">
      <c r="A65" s="13">
        <f t="shared" si="1"/>
        <v>58</v>
      </c>
      <c r="B65" s="10" t="s">
        <v>107</v>
      </c>
      <c r="C65" s="20">
        <v>2015</v>
      </c>
      <c r="D65" s="9" t="s">
        <v>112</v>
      </c>
      <c r="E65" s="19">
        <v>1</v>
      </c>
      <c r="F65" s="44">
        <v>30</v>
      </c>
      <c r="G65" s="44">
        <f t="shared" si="3"/>
        <v>15</v>
      </c>
      <c r="H65" s="31">
        <f t="shared" si="2"/>
        <v>15</v>
      </c>
      <c r="J65" s="16"/>
      <c r="K65" s="16"/>
    </row>
    <row r="66" spans="1:11" s="15" customFormat="1" ht="26.25">
      <c r="A66" s="13">
        <f t="shared" si="1"/>
        <v>59</v>
      </c>
      <c r="B66" s="10" t="s">
        <v>113</v>
      </c>
      <c r="C66" s="20">
        <v>2015</v>
      </c>
      <c r="D66" s="9" t="s">
        <v>114</v>
      </c>
      <c r="E66" s="19">
        <v>1</v>
      </c>
      <c r="F66" s="44">
        <v>40</v>
      </c>
      <c r="G66" s="44">
        <f t="shared" si="3"/>
        <v>20</v>
      </c>
      <c r="H66" s="31">
        <f t="shared" si="2"/>
        <v>20</v>
      </c>
      <c r="J66" s="16"/>
      <c r="K66" s="16"/>
    </row>
    <row r="67" spans="1:11" s="15" customFormat="1" ht="26.25">
      <c r="A67" s="13">
        <f t="shared" si="1"/>
        <v>60</v>
      </c>
      <c r="B67" s="10" t="s">
        <v>113</v>
      </c>
      <c r="C67" s="20">
        <v>2015</v>
      </c>
      <c r="D67" s="9" t="s">
        <v>115</v>
      </c>
      <c r="E67" s="19">
        <v>1</v>
      </c>
      <c r="F67" s="44">
        <v>40</v>
      </c>
      <c r="G67" s="44">
        <f t="shared" si="3"/>
        <v>20</v>
      </c>
      <c r="H67" s="31">
        <f t="shared" si="2"/>
        <v>20</v>
      </c>
      <c r="J67" s="16"/>
      <c r="K67" s="16"/>
    </row>
    <row r="68" spans="1:11" s="15" customFormat="1" ht="26.25">
      <c r="A68" s="13">
        <f t="shared" si="1"/>
        <v>61</v>
      </c>
      <c r="B68" s="10" t="s">
        <v>116</v>
      </c>
      <c r="C68" s="20">
        <v>2015</v>
      </c>
      <c r="D68" s="9" t="s">
        <v>117</v>
      </c>
      <c r="E68" s="19">
        <v>1</v>
      </c>
      <c r="F68" s="44">
        <v>50</v>
      </c>
      <c r="G68" s="44">
        <f t="shared" si="3"/>
        <v>25</v>
      </c>
      <c r="H68" s="31">
        <f t="shared" si="2"/>
        <v>25</v>
      </c>
      <c r="J68" s="16"/>
      <c r="K68" s="16"/>
    </row>
    <row r="69" spans="1:11" s="15" customFormat="1" ht="26.25">
      <c r="A69" s="13">
        <f t="shared" si="1"/>
        <v>62</v>
      </c>
      <c r="B69" s="10" t="s">
        <v>116</v>
      </c>
      <c r="C69" s="20">
        <v>2015</v>
      </c>
      <c r="D69" s="9" t="s">
        <v>118</v>
      </c>
      <c r="E69" s="19">
        <v>1</v>
      </c>
      <c r="F69" s="44">
        <v>50</v>
      </c>
      <c r="G69" s="44">
        <f t="shared" si="3"/>
        <v>25</v>
      </c>
      <c r="H69" s="31">
        <f t="shared" si="2"/>
        <v>25</v>
      </c>
      <c r="J69" s="16"/>
      <c r="K69" s="16"/>
    </row>
    <row r="70" spans="1:11" s="15" customFormat="1" ht="26.25">
      <c r="A70" s="13">
        <f t="shared" si="1"/>
        <v>63</v>
      </c>
      <c r="B70" s="10" t="s">
        <v>116</v>
      </c>
      <c r="C70" s="20">
        <v>2015</v>
      </c>
      <c r="D70" s="9" t="s">
        <v>119</v>
      </c>
      <c r="E70" s="19">
        <v>1</v>
      </c>
      <c r="F70" s="44">
        <v>50</v>
      </c>
      <c r="G70" s="44">
        <f t="shared" si="3"/>
        <v>25</v>
      </c>
      <c r="H70" s="31">
        <f t="shared" si="2"/>
        <v>25</v>
      </c>
      <c r="J70" s="16"/>
      <c r="K70" s="16"/>
    </row>
    <row r="71" spans="1:11" s="15" customFormat="1" ht="26.25">
      <c r="A71" s="13">
        <f t="shared" si="1"/>
        <v>64</v>
      </c>
      <c r="B71" s="10" t="s">
        <v>116</v>
      </c>
      <c r="C71" s="20">
        <v>2015</v>
      </c>
      <c r="D71" s="9" t="s">
        <v>120</v>
      </c>
      <c r="E71" s="19">
        <v>1</v>
      </c>
      <c r="F71" s="44">
        <v>50</v>
      </c>
      <c r="G71" s="44">
        <f t="shared" si="3"/>
        <v>25</v>
      </c>
      <c r="H71" s="31">
        <f>F71-G71</f>
        <v>25</v>
      </c>
      <c r="J71" s="16"/>
      <c r="K71" s="16"/>
    </row>
    <row r="72" spans="1:11" s="15" customFormat="1" ht="26.25">
      <c r="A72" s="13">
        <f t="shared" si="1"/>
        <v>65</v>
      </c>
      <c r="B72" s="10" t="s">
        <v>121</v>
      </c>
      <c r="C72" s="20">
        <v>2015</v>
      </c>
      <c r="D72" s="9" t="s">
        <v>122</v>
      </c>
      <c r="E72" s="19">
        <v>1</v>
      </c>
      <c r="F72" s="44">
        <v>30</v>
      </c>
      <c r="G72" s="44">
        <f t="shared" si="3"/>
        <v>15</v>
      </c>
      <c r="H72" s="31">
        <f aca="true" t="shared" si="4" ref="H72:H135">F72-G72</f>
        <v>15</v>
      </c>
      <c r="J72" s="16"/>
      <c r="K72" s="16"/>
    </row>
    <row r="73" spans="1:11" s="15" customFormat="1" ht="26.25">
      <c r="A73" s="13">
        <f aca="true" t="shared" si="5" ref="A73:A136">A72+1</f>
        <v>66</v>
      </c>
      <c r="B73" s="10" t="s">
        <v>121</v>
      </c>
      <c r="C73" s="20">
        <v>2015</v>
      </c>
      <c r="D73" s="9" t="s">
        <v>123</v>
      </c>
      <c r="E73" s="19">
        <v>1</v>
      </c>
      <c r="F73" s="44">
        <v>30</v>
      </c>
      <c r="G73" s="44">
        <f t="shared" si="3"/>
        <v>15</v>
      </c>
      <c r="H73" s="31">
        <f t="shared" si="4"/>
        <v>15</v>
      </c>
      <c r="J73" s="16"/>
      <c r="K73" s="16"/>
    </row>
    <row r="74" spans="1:11" s="15" customFormat="1" ht="26.25">
      <c r="A74" s="13">
        <f t="shared" si="5"/>
        <v>67</v>
      </c>
      <c r="B74" s="10" t="s">
        <v>124</v>
      </c>
      <c r="C74" s="20">
        <v>2015</v>
      </c>
      <c r="D74" s="9" t="s">
        <v>125</v>
      </c>
      <c r="E74" s="19">
        <v>2</v>
      </c>
      <c r="F74" s="44">
        <v>10</v>
      </c>
      <c r="G74" s="44">
        <f t="shared" si="3"/>
        <v>5</v>
      </c>
      <c r="H74" s="31">
        <f t="shared" si="4"/>
        <v>5</v>
      </c>
      <c r="J74" s="16"/>
      <c r="K74" s="16"/>
    </row>
    <row r="75" spans="1:11" s="15" customFormat="1" ht="26.25">
      <c r="A75" s="13">
        <f t="shared" si="5"/>
        <v>68</v>
      </c>
      <c r="B75" s="10" t="s">
        <v>126</v>
      </c>
      <c r="C75" s="20">
        <v>2015</v>
      </c>
      <c r="D75" s="9" t="s">
        <v>127</v>
      </c>
      <c r="E75" s="19">
        <v>8</v>
      </c>
      <c r="F75" s="44">
        <v>64</v>
      </c>
      <c r="G75" s="44">
        <f t="shared" si="3"/>
        <v>32</v>
      </c>
      <c r="H75" s="31">
        <f t="shared" si="4"/>
        <v>32</v>
      </c>
      <c r="J75" s="16"/>
      <c r="K75" s="16"/>
    </row>
    <row r="76" spans="1:11" s="15" customFormat="1" ht="26.25">
      <c r="A76" s="13">
        <f t="shared" si="5"/>
        <v>69</v>
      </c>
      <c r="B76" s="10" t="s">
        <v>128</v>
      </c>
      <c r="C76" s="20">
        <v>2015</v>
      </c>
      <c r="D76" s="9" t="s">
        <v>129</v>
      </c>
      <c r="E76" s="19">
        <v>9</v>
      </c>
      <c r="F76" s="44">
        <v>45</v>
      </c>
      <c r="G76" s="44">
        <f t="shared" si="3"/>
        <v>22.5</v>
      </c>
      <c r="H76" s="31">
        <f t="shared" si="4"/>
        <v>22.5</v>
      </c>
      <c r="J76" s="16"/>
      <c r="K76" s="16"/>
    </row>
    <row r="77" spans="1:11" s="15" customFormat="1" ht="26.25">
      <c r="A77" s="13">
        <f t="shared" si="5"/>
        <v>70</v>
      </c>
      <c r="B77" s="10" t="s">
        <v>22</v>
      </c>
      <c r="C77" s="20">
        <v>2015</v>
      </c>
      <c r="D77" s="9" t="s">
        <v>130</v>
      </c>
      <c r="E77" s="19">
        <v>1</v>
      </c>
      <c r="F77" s="44">
        <v>9</v>
      </c>
      <c r="G77" s="44">
        <v>5</v>
      </c>
      <c r="H77" s="31">
        <f t="shared" si="4"/>
        <v>4</v>
      </c>
      <c r="I77" s="21" t="s">
        <v>1865</v>
      </c>
      <c r="J77" s="16"/>
      <c r="K77" s="16"/>
    </row>
    <row r="78" spans="1:11" s="15" customFormat="1" ht="26.25">
      <c r="A78" s="13">
        <f t="shared" si="5"/>
        <v>71</v>
      </c>
      <c r="B78" s="10" t="s">
        <v>23</v>
      </c>
      <c r="C78" s="20">
        <v>2015</v>
      </c>
      <c r="D78" s="9" t="s">
        <v>131</v>
      </c>
      <c r="E78" s="19">
        <v>1</v>
      </c>
      <c r="F78" s="44">
        <v>24</v>
      </c>
      <c r="G78" s="44">
        <f t="shared" si="3"/>
        <v>12</v>
      </c>
      <c r="H78" s="31">
        <f t="shared" si="4"/>
        <v>12</v>
      </c>
      <c r="J78" s="16"/>
      <c r="K78" s="16"/>
    </row>
    <row r="79" spans="1:11" s="15" customFormat="1" ht="26.25">
      <c r="A79" s="13">
        <f t="shared" si="5"/>
        <v>72</v>
      </c>
      <c r="B79" s="10" t="s">
        <v>27</v>
      </c>
      <c r="C79" s="20">
        <v>2015</v>
      </c>
      <c r="D79" s="9" t="s">
        <v>133</v>
      </c>
      <c r="E79" s="19">
        <v>1</v>
      </c>
      <c r="F79" s="44">
        <v>102</v>
      </c>
      <c r="G79" s="44">
        <f t="shared" si="3"/>
        <v>51</v>
      </c>
      <c r="H79" s="31">
        <f t="shared" si="4"/>
        <v>51</v>
      </c>
      <c r="J79" s="16"/>
      <c r="K79" s="16"/>
    </row>
    <row r="80" spans="1:11" s="15" customFormat="1" ht="26.25">
      <c r="A80" s="13">
        <f t="shared" si="5"/>
        <v>73</v>
      </c>
      <c r="B80" s="10" t="s">
        <v>27</v>
      </c>
      <c r="C80" s="20">
        <v>2015</v>
      </c>
      <c r="D80" s="9" t="s">
        <v>132</v>
      </c>
      <c r="E80" s="19">
        <v>1</v>
      </c>
      <c r="F80" s="44">
        <v>102</v>
      </c>
      <c r="G80" s="44">
        <f t="shared" si="3"/>
        <v>51</v>
      </c>
      <c r="H80" s="31">
        <f t="shared" si="4"/>
        <v>51</v>
      </c>
      <c r="J80" s="16"/>
      <c r="K80" s="16"/>
    </row>
    <row r="81" spans="1:11" s="15" customFormat="1" ht="26.25">
      <c r="A81" s="13">
        <f t="shared" si="5"/>
        <v>74</v>
      </c>
      <c r="B81" s="10" t="s">
        <v>134</v>
      </c>
      <c r="C81" s="20">
        <v>2015</v>
      </c>
      <c r="D81" s="9" t="s">
        <v>135</v>
      </c>
      <c r="E81" s="19">
        <v>1</v>
      </c>
      <c r="F81" s="44">
        <v>511</v>
      </c>
      <c r="G81" s="44">
        <f t="shared" si="3"/>
        <v>255.5</v>
      </c>
      <c r="H81" s="31">
        <f t="shared" si="4"/>
        <v>255.5</v>
      </c>
      <c r="J81" s="16"/>
      <c r="K81" s="16"/>
    </row>
    <row r="82" spans="1:11" s="15" customFormat="1" ht="26.25">
      <c r="A82" s="13">
        <f t="shared" si="5"/>
        <v>75</v>
      </c>
      <c r="B82" s="10" t="s">
        <v>136</v>
      </c>
      <c r="C82" s="20">
        <v>2015</v>
      </c>
      <c r="D82" s="9" t="s">
        <v>137</v>
      </c>
      <c r="E82" s="19">
        <v>1</v>
      </c>
      <c r="F82" s="44">
        <v>83</v>
      </c>
      <c r="G82" s="44">
        <f t="shared" si="3"/>
        <v>41.5</v>
      </c>
      <c r="H82" s="31">
        <f t="shared" si="4"/>
        <v>41.5</v>
      </c>
      <c r="J82" s="16"/>
      <c r="K82" s="16"/>
    </row>
    <row r="83" spans="1:11" s="15" customFormat="1" ht="26.25">
      <c r="A83" s="13">
        <f t="shared" si="5"/>
        <v>76</v>
      </c>
      <c r="B83" s="10" t="s">
        <v>138</v>
      </c>
      <c r="C83" s="20">
        <v>2015</v>
      </c>
      <c r="D83" s="9" t="s">
        <v>139</v>
      </c>
      <c r="E83" s="19">
        <v>10</v>
      </c>
      <c r="F83" s="44">
        <v>280</v>
      </c>
      <c r="G83" s="44">
        <f t="shared" si="3"/>
        <v>140</v>
      </c>
      <c r="H83" s="31">
        <f t="shared" si="4"/>
        <v>140</v>
      </c>
      <c r="I83" s="21" t="s">
        <v>1866</v>
      </c>
      <c r="J83" s="16"/>
      <c r="K83" s="16"/>
    </row>
    <row r="84" spans="1:11" s="15" customFormat="1" ht="26.25">
      <c r="A84" s="13">
        <f t="shared" si="5"/>
        <v>77</v>
      </c>
      <c r="B84" s="10" t="s">
        <v>140</v>
      </c>
      <c r="C84" s="20">
        <v>2015</v>
      </c>
      <c r="D84" s="9" t="s">
        <v>141</v>
      </c>
      <c r="E84" s="19">
        <v>10</v>
      </c>
      <c r="F84" s="44">
        <f>E84*46</f>
        <v>460</v>
      </c>
      <c r="G84" s="44">
        <f t="shared" si="3"/>
        <v>230</v>
      </c>
      <c r="H84" s="31">
        <f t="shared" si="4"/>
        <v>230</v>
      </c>
      <c r="J84" s="16"/>
      <c r="K84" s="16"/>
    </row>
    <row r="85" spans="1:11" s="15" customFormat="1" ht="26.25">
      <c r="A85" s="13">
        <f t="shared" si="5"/>
        <v>78</v>
      </c>
      <c r="B85" s="10" t="s">
        <v>60</v>
      </c>
      <c r="C85" s="20">
        <v>2015</v>
      </c>
      <c r="D85" s="9" t="s">
        <v>142</v>
      </c>
      <c r="E85" s="19">
        <v>1</v>
      </c>
      <c r="F85" s="44">
        <v>50</v>
      </c>
      <c r="G85" s="44">
        <f t="shared" si="3"/>
        <v>25</v>
      </c>
      <c r="H85" s="31">
        <f t="shared" si="4"/>
        <v>25</v>
      </c>
      <c r="J85" s="16"/>
      <c r="K85" s="16"/>
    </row>
    <row r="86" spans="1:11" s="15" customFormat="1" ht="26.25">
      <c r="A86" s="13">
        <f t="shared" si="5"/>
        <v>79</v>
      </c>
      <c r="B86" s="10" t="s">
        <v>60</v>
      </c>
      <c r="C86" s="20">
        <v>2015</v>
      </c>
      <c r="D86" s="9" t="s">
        <v>143</v>
      </c>
      <c r="E86" s="19">
        <v>1</v>
      </c>
      <c r="F86" s="44">
        <v>50</v>
      </c>
      <c r="G86" s="44">
        <f t="shared" si="3"/>
        <v>25</v>
      </c>
      <c r="H86" s="31">
        <f t="shared" si="4"/>
        <v>25</v>
      </c>
      <c r="J86" s="16"/>
      <c r="K86" s="16"/>
    </row>
    <row r="87" spans="1:11" s="15" customFormat="1" ht="26.25">
      <c r="A87" s="13">
        <f t="shared" si="5"/>
        <v>80</v>
      </c>
      <c r="B87" s="10" t="s">
        <v>60</v>
      </c>
      <c r="C87" s="20">
        <v>2015</v>
      </c>
      <c r="D87" s="9" t="s">
        <v>144</v>
      </c>
      <c r="E87" s="19">
        <v>1</v>
      </c>
      <c r="F87" s="44">
        <v>50</v>
      </c>
      <c r="G87" s="44">
        <f t="shared" si="3"/>
        <v>25</v>
      </c>
      <c r="H87" s="31">
        <f t="shared" si="4"/>
        <v>25</v>
      </c>
      <c r="J87" s="16"/>
      <c r="K87" s="16"/>
    </row>
    <row r="88" spans="1:11" s="15" customFormat="1" ht="26.25">
      <c r="A88" s="13">
        <f t="shared" si="5"/>
        <v>81</v>
      </c>
      <c r="B88" s="10" t="s">
        <v>60</v>
      </c>
      <c r="C88" s="20">
        <v>2015</v>
      </c>
      <c r="D88" s="9" t="s">
        <v>145</v>
      </c>
      <c r="E88" s="19">
        <v>1</v>
      </c>
      <c r="F88" s="44">
        <v>50</v>
      </c>
      <c r="G88" s="44">
        <f t="shared" si="3"/>
        <v>25</v>
      </c>
      <c r="H88" s="31">
        <f t="shared" si="4"/>
        <v>25</v>
      </c>
      <c r="J88" s="16"/>
      <c r="K88" s="16"/>
    </row>
    <row r="89" spans="1:11" s="15" customFormat="1" ht="26.25">
      <c r="A89" s="13">
        <f t="shared" si="5"/>
        <v>82</v>
      </c>
      <c r="B89" s="10" t="s">
        <v>60</v>
      </c>
      <c r="C89" s="20">
        <v>2015</v>
      </c>
      <c r="D89" s="9" t="s">
        <v>146</v>
      </c>
      <c r="E89" s="19">
        <v>1</v>
      </c>
      <c r="F89" s="44">
        <v>50</v>
      </c>
      <c r="G89" s="44">
        <f t="shared" si="3"/>
        <v>25</v>
      </c>
      <c r="H89" s="31">
        <f t="shared" si="4"/>
        <v>25</v>
      </c>
      <c r="J89" s="16"/>
      <c r="K89" s="16"/>
    </row>
    <row r="90" spans="1:11" s="15" customFormat="1" ht="26.25">
      <c r="A90" s="13">
        <f t="shared" si="5"/>
        <v>83</v>
      </c>
      <c r="B90" s="10" t="s">
        <v>147</v>
      </c>
      <c r="C90" s="20">
        <v>2015</v>
      </c>
      <c r="D90" s="9" t="s">
        <v>149</v>
      </c>
      <c r="E90" s="19">
        <v>21</v>
      </c>
      <c r="F90" s="44">
        <v>210</v>
      </c>
      <c r="G90" s="44">
        <f t="shared" si="3"/>
        <v>105</v>
      </c>
      <c r="H90" s="31">
        <f t="shared" si="4"/>
        <v>105</v>
      </c>
      <c r="J90" s="16"/>
      <c r="K90" s="16"/>
    </row>
    <row r="91" spans="1:11" s="15" customFormat="1" ht="26.25">
      <c r="A91" s="13">
        <f t="shared" si="5"/>
        <v>84</v>
      </c>
      <c r="B91" s="10" t="s">
        <v>148</v>
      </c>
      <c r="C91" s="20">
        <v>2015</v>
      </c>
      <c r="D91" s="9" t="s">
        <v>150</v>
      </c>
      <c r="E91" s="19">
        <v>15</v>
      </c>
      <c r="F91" s="44">
        <f>E91*3</f>
        <v>45</v>
      </c>
      <c r="G91" s="44">
        <f t="shared" si="3"/>
        <v>22.5</v>
      </c>
      <c r="H91" s="31">
        <f t="shared" si="4"/>
        <v>22.5</v>
      </c>
      <c r="J91" s="16"/>
      <c r="K91" s="16"/>
    </row>
    <row r="92" spans="1:11" s="15" customFormat="1" ht="26.25">
      <c r="A92" s="13">
        <f t="shared" si="5"/>
        <v>85</v>
      </c>
      <c r="B92" s="10" t="s">
        <v>151</v>
      </c>
      <c r="C92" s="20">
        <v>2015</v>
      </c>
      <c r="D92" s="9" t="s">
        <v>154</v>
      </c>
      <c r="E92" s="19">
        <v>50</v>
      </c>
      <c r="F92" s="44">
        <f>E92*8</f>
        <v>400</v>
      </c>
      <c r="G92" s="44">
        <f t="shared" si="3"/>
        <v>200</v>
      </c>
      <c r="H92" s="31">
        <f t="shared" si="4"/>
        <v>200</v>
      </c>
      <c r="J92" s="16"/>
      <c r="K92" s="16"/>
    </row>
    <row r="93" spans="1:11" s="15" customFormat="1" ht="26.25">
      <c r="A93" s="13">
        <f t="shared" si="5"/>
        <v>86</v>
      </c>
      <c r="B93" s="10" t="s">
        <v>152</v>
      </c>
      <c r="C93" s="20">
        <v>2015</v>
      </c>
      <c r="D93" s="9" t="s">
        <v>155</v>
      </c>
      <c r="E93" s="19">
        <v>3</v>
      </c>
      <c r="F93" s="44">
        <v>30</v>
      </c>
      <c r="G93" s="44">
        <f t="shared" si="3"/>
        <v>15</v>
      </c>
      <c r="H93" s="31">
        <f t="shared" si="4"/>
        <v>15</v>
      </c>
      <c r="J93" s="16"/>
      <c r="K93" s="16"/>
    </row>
    <row r="94" spans="1:11" s="15" customFormat="1" ht="26.25">
      <c r="A94" s="13">
        <f t="shared" si="5"/>
        <v>87</v>
      </c>
      <c r="B94" s="10" t="s">
        <v>153</v>
      </c>
      <c r="C94" s="20">
        <v>2015</v>
      </c>
      <c r="D94" s="9" t="s">
        <v>156</v>
      </c>
      <c r="E94" s="19">
        <v>1</v>
      </c>
      <c r="F94" s="44">
        <v>15</v>
      </c>
      <c r="G94" s="44">
        <f t="shared" si="3"/>
        <v>7.5</v>
      </c>
      <c r="H94" s="31">
        <f t="shared" si="4"/>
        <v>7.5</v>
      </c>
      <c r="J94" s="16"/>
      <c r="K94" s="16"/>
    </row>
    <row r="95" spans="1:11" s="15" customFormat="1" ht="26.25">
      <c r="A95" s="13">
        <f t="shared" si="5"/>
        <v>88</v>
      </c>
      <c r="B95" s="10" t="s">
        <v>157</v>
      </c>
      <c r="C95" s="20">
        <v>2015</v>
      </c>
      <c r="D95" s="9" t="s">
        <v>158</v>
      </c>
      <c r="E95" s="19">
        <v>5</v>
      </c>
      <c r="F95" s="44">
        <v>20</v>
      </c>
      <c r="G95" s="44">
        <f t="shared" si="3"/>
        <v>10</v>
      </c>
      <c r="H95" s="31">
        <f t="shared" si="4"/>
        <v>10</v>
      </c>
      <c r="J95" s="16"/>
      <c r="K95" s="16"/>
    </row>
    <row r="96" spans="1:11" s="15" customFormat="1" ht="26.25">
      <c r="A96" s="13">
        <f t="shared" si="5"/>
        <v>89</v>
      </c>
      <c r="B96" s="10" t="s">
        <v>159</v>
      </c>
      <c r="C96" s="20">
        <v>2015</v>
      </c>
      <c r="D96" s="9" t="s">
        <v>160</v>
      </c>
      <c r="E96" s="19">
        <v>5</v>
      </c>
      <c r="F96" s="44">
        <v>100</v>
      </c>
      <c r="G96" s="44">
        <f t="shared" si="3"/>
        <v>50</v>
      </c>
      <c r="H96" s="31">
        <f t="shared" si="4"/>
        <v>50</v>
      </c>
      <c r="J96" s="16"/>
      <c r="K96" s="16"/>
    </row>
    <row r="97" spans="1:11" s="15" customFormat="1" ht="26.25">
      <c r="A97" s="13">
        <f t="shared" si="5"/>
        <v>90</v>
      </c>
      <c r="B97" s="10" t="s">
        <v>159</v>
      </c>
      <c r="C97" s="20">
        <v>2015</v>
      </c>
      <c r="D97" s="9" t="s">
        <v>161</v>
      </c>
      <c r="E97" s="19">
        <v>3</v>
      </c>
      <c r="F97" s="44">
        <v>60</v>
      </c>
      <c r="G97" s="44">
        <f t="shared" si="3"/>
        <v>30</v>
      </c>
      <c r="H97" s="31">
        <f t="shared" si="4"/>
        <v>30</v>
      </c>
      <c r="J97" s="16"/>
      <c r="K97" s="16"/>
    </row>
    <row r="98" spans="1:11" s="15" customFormat="1" ht="26.25">
      <c r="A98" s="13">
        <f t="shared" si="5"/>
        <v>91</v>
      </c>
      <c r="B98" s="10" t="s">
        <v>162</v>
      </c>
      <c r="C98" s="20">
        <v>2015</v>
      </c>
      <c r="D98" s="9" t="s">
        <v>163</v>
      </c>
      <c r="E98" s="19">
        <v>10</v>
      </c>
      <c r="F98" s="44">
        <v>250</v>
      </c>
      <c r="G98" s="44">
        <f t="shared" si="3"/>
        <v>125</v>
      </c>
      <c r="H98" s="31">
        <f t="shared" si="4"/>
        <v>125</v>
      </c>
      <c r="J98" s="16"/>
      <c r="K98" s="16"/>
    </row>
    <row r="99" spans="1:11" s="15" customFormat="1" ht="26.25">
      <c r="A99" s="13">
        <f t="shared" si="5"/>
        <v>92</v>
      </c>
      <c r="B99" s="10" t="s">
        <v>59</v>
      </c>
      <c r="C99" s="20">
        <v>2015</v>
      </c>
      <c r="D99" s="9" t="s">
        <v>164</v>
      </c>
      <c r="E99" s="19">
        <v>10</v>
      </c>
      <c r="F99" s="44">
        <v>300</v>
      </c>
      <c r="G99" s="44">
        <f t="shared" si="3"/>
        <v>150</v>
      </c>
      <c r="H99" s="31">
        <f t="shared" si="4"/>
        <v>150</v>
      </c>
      <c r="J99" s="16"/>
      <c r="K99" s="16"/>
    </row>
    <row r="100" spans="1:11" s="15" customFormat="1" ht="26.25">
      <c r="A100" s="13">
        <f t="shared" si="5"/>
        <v>93</v>
      </c>
      <c r="B100" s="10" t="s">
        <v>62</v>
      </c>
      <c r="C100" s="20">
        <v>2015</v>
      </c>
      <c r="D100" s="9" t="s">
        <v>165</v>
      </c>
      <c r="E100" s="19">
        <v>11</v>
      </c>
      <c r="F100" s="44">
        <f>E100*27</f>
        <v>297</v>
      </c>
      <c r="G100" s="44">
        <f t="shared" si="3"/>
        <v>148.5</v>
      </c>
      <c r="H100" s="31">
        <f t="shared" si="4"/>
        <v>148.5</v>
      </c>
      <c r="J100" s="16"/>
      <c r="K100" s="16"/>
    </row>
    <row r="101" spans="1:11" s="15" customFormat="1" ht="26.25">
      <c r="A101" s="13">
        <f t="shared" si="5"/>
        <v>94</v>
      </c>
      <c r="B101" s="10" t="s">
        <v>61</v>
      </c>
      <c r="C101" s="20">
        <v>2015</v>
      </c>
      <c r="D101" s="9" t="s">
        <v>166</v>
      </c>
      <c r="E101" s="19">
        <v>1</v>
      </c>
      <c r="F101" s="44">
        <v>5</v>
      </c>
      <c r="G101" s="44">
        <f t="shared" si="3"/>
        <v>2.5</v>
      </c>
      <c r="H101" s="31">
        <f t="shared" si="4"/>
        <v>2.5</v>
      </c>
      <c r="J101" s="16"/>
      <c r="K101" s="16"/>
    </row>
    <row r="102" spans="1:11" s="15" customFormat="1" ht="26.25">
      <c r="A102" s="13">
        <f t="shared" si="5"/>
        <v>95</v>
      </c>
      <c r="B102" s="10" t="s">
        <v>167</v>
      </c>
      <c r="C102" s="20">
        <v>2015</v>
      </c>
      <c r="D102" s="9" t="s">
        <v>168</v>
      </c>
      <c r="E102" s="19">
        <v>1</v>
      </c>
      <c r="F102" s="44">
        <v>51</v>
      </c>
      <c r="G102" s="44">
        <f t="shared" si="3"/>
        <v>25.5</v>
      </c>
      <c r="H102" s="31">
        <f t="shared" si="4"/>
        <v>25.5</v>
      </c>
      <c r="J102" s="16"/>
      <c r="K102" s="16"/>
    </row>
    <row r="103" spans="1:11" s="15" customFormat="1" ht="26.25">
      <c r="A103" s="13">
        <f t="shared" si="5"/>
        <v>96</v>
      </c>
      <c r="B103" s="10" t="s">
        <v>170</v>
      </c>
      <c r="C103" s="20">
        <v>2015</v>
      </c>
      <c r="D103" s="9" t="s">
        <v>169</v>
      </c>
      <c r="E103" s="19">
        <v>1</v>
      </c>
      <c r="F103" s="44">
        <v>9</v>
      </c>
      <c r="G103" s="44">
        <f t="shared" si="3"/>
        <v>4.5</v>
      </c>
      <c r="H103" s="31">
        <f t="shared" si="4"/>
        <v>4.5</v>
      </c>
      <c r="J103" s="16"/>
      <c r="K103" s="16"/>
    </row>
    <row r="104" spans="1:11" s="15" customFormat="1" ht="26.25">
      <c r="A104" s="13">
        <f t="shared" si="5"/>
        <v>97</v>
      </c>
      <c r="B104" s="10" t="s">
        <v>12</v>
      </c>
      <c r="C104" s="20">
        <v>2015</v>
      </c>
      <c r="D104" s="9" t="s">
        <v>171</v>
      </c>
      <c r="E104" s="19">
        <v>1</v>
      </c>
      <c r="F104" s="44">
        <v>9</v>
      </c>
      <c r="G104" s="44">
        <f t="shared" si="3"/>
        <v>4.5</v>
      </c>
      <c r="H104" s="31">
        <f t="shared" si="4"/>
        <v>4.5</v>
      </c>
      <c r="J104" s="16"/>
      <c r="K104" s="16"/>
    </row>
    <row r="105" spans="1:11" s="15" customFormat="1" ht="26.25">
      <c r="A105" s="13">
        <f t="shared" si="5"/>
        <v>98</v>
      </c>
      <c r="B105" s="10" t="s">
        <v>12</v>
      </c>
      <c r="C105" s="20">
        <v>2015</v>
      </c>
      <c r="D105" s="9" t="s">
        <v>172</v>
      </c>
      <c r="E105" s="19">
        <v>3</v>
      </c>
      <c r="F105" s="44">
        <v>27</v>
      </c>
      <c r="G105" s="44">
        <f t="shared" si="3"/>
        <v>13.5</v>
      </c>
      <c r="H105" s="31">
        <f t="shared" si="4"/>
        <v>13.5</v>
      </c>
      <c r="J105" s="16"/>
      <c r="K105" s="16"/>
    </row>
    <row r="106" spans="1:11" s="15" customFormat="1" ht="26.25">
      <c r="A106" s="13">
        <f t="shared" si="5"/>
        <v>99</v>
      </c>
      <c r="B106" s="10" t="s">
        <v>12</v>
      </c>
      <c r="C106" s="20">
        <v>2015</v>
      </c>
      <c r="D106" s="9" t="s">
        <v>173</v>
      </c>
      <c r="E106" s="19">
        <v>4</v>
      </c>
      <c r="F106" s="44">
        <f>4*9</f>
        <v>36</v>
      </c>
      <c r="G106" s="44">
        <f t="shared" si="3"/>
        <v>18</v>
      </c>
      <c r="H106" s="31">
        <f t="shared" si="4"/>
        <v>18</v>
      </c>
      <c r="J106" s="16"/>
      <c r="K106" s="16"/>
    </row>
    <row r="107" spans="1:11" s="15" customFormat="1" ht="26.25">
      <c r="A107" s="13">
        <f t="shared" si="5"/>
        <v>100</v>
      </c>
      <c r="B107" s="10" t="s">
        <v>174</v>
      </c>
      <c r="C107" s="20">
        <v>2016</v>
      </c>
      <c r="D107" s="9" t="s">
        <v>175</v>
      </c>
      <c r="E107" s="19">
        <v>1</v>
      </c>
      <c r="F107" s="44">
        <v>398.5</v>
      </c>
      <c r="G107" s="44">
        <f t="shared" si="3"/>
        <v>199.25</v>
      </c>
      <c r="H107" s="31">
        <f t="shared" si="4"/>
        <v>199.25</v>
      </c>
      <c r="J107" s="16"/>
      <c r="K107" s="16"/>
    </row>
    <row r="108" spans="1:11" s="15" customFormat="1" ht="26.25">
      <c r="A108" s="13">
        <f t="shared" si="5"/>
        <v>101</v>
      </c>
      <c r="B108" s="10" t="s">
        <v>174</v>
      </c>
      <c r="C108" s="20">
        <v>2016</v>
      </c>
      <c r="D108" s="9" t="s">
        <v>176</v>
      </c>
      <c r="E108" s="19">
        <v>1</v>
      </c>
      <c r="F108" s="44">
        <v>398.5</v>
      </c>
      <c r="G108" s="44">
        <f t="shared" si="3"/>
        <v>199.25</v>
      </c>
      <c r="H108" s="31">
        <f t="shared" si="4"/>
        <v>199.25</v>
      </c>
      <c r="J108" s="16"/>
      <c r="K108" s="16"/>
    </row>
    <row r="109" spans="1:11" s="15" customFormat="1" ht="26.25">
      <c r="A109" s="13">
        <f t="shared" si="5"/>
        <v>102</v>
      </c>
      <c r="B109" s="10" t="s">
        <v>174</v>
      </c>
      <c r="C109" s="20">
        <v>2016</v>
      </c>
      <c r="D109" s="9" t="s">
        <v>177</v>
      </c>
      <c r="E109" s="19">
        <v>1</v>
      </c>
      <c r="F109" s="44">
        <v>398.5</v>
      </c>
      <c r="G109" s="44">
        <f t="shared" si="3"/>
        <v>199.25</v>
      </c>
      <c r="H109" s="31">
        <f t="shared" si="4"/>
        <v>199.25</v>
      </c>
      <c r="J109" s="16"/>
      <c r="K109" s="16"/>
    </row>
    <row r="110" spans="1:11" s="15" customFormat="1" ht="26.25">
      <c r="A110" s="13">
        <f t="shared" si="5"/>
        <v>103</v>
      </c>
      <c r="B110" s="10" t="s">
        <v>174</v>
      </c>
      <c r="C110" s="20">
        <v>2016</v>
      </c>
      <c r="D110" s="9" t="s">
        <v>178</v>
      </c>
      <c r="E110" s="19">
        <v>1</v>
      </c>
      <c r="F110" s="44">
        <v>398.5</v>
      </c>
      <c r="G110" s="44">
        <f t="shared" si="3"/>
        <v>199.25</v>
      </c>
      <c r="H110" s="31">
        <f t="shared" si="4"/>
        <v>199.25</v>
      </c>
      <c r="J110" s="16"/>
      <c r="K110" s="16"/>
    </row>
    <row r="111" spans="1:11" s="15" customFormat="1" ht="26.25">
      <c r="A111" s="13">
        <f t="shared" si="5"/>
        <v>104</v>
      </c>
      <c r="B111" s="10" t="s">
        <v>174</v>
      </c>
      <c r="C111" s="20">
        <v>2016</v>
      </c>
      <c r="D111" s="9" t="s">
        <v>179</v>
      </c>
      <c r="E111" s="19">
        <v>1</v>
      </c>
      <c r="F111" s="44">
        <v>398.5</v>
      </c>
      <c r="G111" s="44">
        <f t="shared" si="3"/>
        <v>199.25</v>
      </c>
      <c r="H111" s="31">
        <f t="shared" si="4"/>
        <v>199.25</v>
      </c>
      <c r="J111" s="16"/>
      <c r="K111" s="16"/>
    </row>
    <row r="112" spans="1:11" s="15" customFormat="1" ht="26.25">
      <c r="A112" s="13">
        <f t="shared" si="5"/>
        <v>105</v>
      </c>
      <c r="B112" s="10" t="s">
        <v>174</v>
      </c>
      <c r="C112" s="20">
        <v>2016</v>
      </c>
      <c r="D112" s="9" t="s">
        <v>180</v>
      </c>
      <c r="E112" s="19">
        <v>1</v>
      </c>
      <c r="F112" s="44">
        <v>398.5</v>
      </c>
      <c r="G112" s="44">
        <f aca="true" t="shared" si="6" ref="G112:G166">F112/2</f>
        <v>199.25</v>
      </c>
      <c r="H112" s="31">
        <f t="shared" si="4"/>
        <v>199.25</v>
      </c>
      <c r="J112" s="16"/>
      <c r="K112" s="16"/>
    </row>
    <row r="113" spans="1:11" s="15" customFormat="1" ht="26.25">
      <c r="A113" s="13">
        <f t="shared" si="5"/>
        <v>106</v>
      </c>
      <c r="B113" s="10" t="s">
        <v>174</v>
      </c>
      <c r="C113" s="20">
        <v>2016</v>
      </c>
      <c r="D113" s="9" t="s">
        <v>181</v>
      </c>
      <c r="E113" s="19">
        <v>1</v>
      </c>
      <c r="F113" s="44">
        <v>398.5</v>
      </c>
      <c r="G113" s="44">
        <f t="shared" si="6"/>
        <v>199.25</v>
      </c>
      <c r="H113" s="31">
        <f t="shared" si="4"/>
        <v>199.25</v>
      </c>
      <c r="J113" s="16"/>
      <c r="K113" s="16"/>
    </row>
    <row r="114" spans="1:11" s="15" customFormat="1" ht="26.25">
      <c r="A114" s="13">
        <f t="shared" si="5"/>
        <v>107</v>
      </c>
      <c r="B114" s="10" t="s">
        <v>174</v>
      </c>
      <c r="C114" s="20">
        <v>2016</v>
      </c>
      <c r="D114" s="9" t="s">
        <v>182</v>
      </c>
      <c r="E114" s="19">
        <v>1</v>
      </c>
      <c r="F114" s="44">
        <v>398.5</v>
      </c>
      <c r="G114" s="44">
        <f t="shared" si="6"/>
        <v>199.25</v>
      </c>
      <c r="H114" s="31">
        <f t="shared" si="4"/>
        <v>199.25</v>
      </c>
      <c r="J114" s="16"/>
      <c r="K114" s="16"/>
    </row>
    <row r="115" spans="1:11" s="15" customFormat="1" ht="26.25">
      <c r="A115" s="13">
        <f t="shared" si="5"/>
        <v>108</v>
      </c>
      <c r="B115" s="10" t="s">
        <v>174</v>
      </c>
      <c r="C115" s="20">
        <v>2016</v>
      </c>
      <c r="D115" s="9" t="s">
        <v>183</v>
      </c>
      <c r="E115" s="19">
        <v>1</v>
      </c>
      <c r="F115" s="44">
        <v>398.5</v>
      </c>
      <c r="G115" s="44">
        <f t="shared" si="6"/>
        <v>199.25</v>
      </c>
      <c r="H115" s="31">
        <f t="shared" si="4"/>
        <v>199.25</v>
      </c>
      <c r="J115" s="16"/>
      <c r="K115" s="16"/>
    </row>
    <row r="116" spans="1:11" s="15" customFormat="1" ht="26.25">
      <c r="A116" s="13">
        <f t="shared" si="5"/>
        <v>109</v>
      </c>
      <c r="B116" s="10" t="s">
        <v>174</v>
      </c>
      <c r="C116" s="20">
        <v>2016</v>
      </c>
      <c r="D116" s="9" t="s">
        <v>184</v>
      </c>
      <c r="E116" s="19">
        <v>1</v>
      </c>
      <c r="F116" s="44">
        <v>398.5</v>
      </c>
      <c r="G116" s="44">
        <f t="shared" si="6"/>
        <v>199.25</v>
      </c>
      <c r="H116" s="31">
        <f t="shared" si="4"/>
        <v>199.25</v>
      </c>
      <c r="J116" s="16"/>
      <c r="K116" s="16"/>
    </row>
    <row r="117" spans="1:11" s="15" customFormat="1" ht="26.25">
      <c r="A117" s="13">
        <f t="shared" si="5"/>
        <v>110</v>
      </c>
      <c r="B117" s="10" t="s">
        <v>174</v>
      </c>
      <c r="C117" s="20">
        <v>2016</v>
      </c>
      <c r="D117" s="9" t="s">
        <v>185</v>
      </c>
      <c r="E117" s="19">
        <v>1</v>
      </c>
      <c r="F117" s="44">
        <v>398.5</v>
      </c>
      <c r="G117" s="44">
        <f t="shared" si="6"/>
        <v>199.25</v>
      </c>
      <c r="H117" s="31">
        <f t="shared" si="4"/>
        <v>199.25</v>
      </c>
      <c r="J117" s="16"/>
      <c r="K117" s="16"/>
    </row>
    <row r="118" spans="1:11" s="15" customFormat="1" ht="26.25">
      <c r="A118" s="13">
        <f t="shared" si="5"/>
        <v>111</v>
      </c>
      <c r="B118" s="10" t="s">
        <v>174</v>
      </c>
      <c r="C118" s="20">
        <v>2016</v>
      </c>
      <c r="D118" s="9" t="s">
        <v>186</v>
      </c>
      <c r="E118" s="19">
        <v>1</v>
      </c>
      <c r="F118" s="44">
        <v>398.5</v>
      </c>
      <c r="G118" s="44">
        <f t="shared" si="6"/>
        <v>199.25</v>
      </c>
      <c r="H118" s="31">
        <f t="shared" si="4"/>
        <v>199.25</v>
      </c>
      <c r="J118" s="16"/>
      <c r="K118" s="16"/>
    </row>
    <row r="119" spans="1:11" s="15" customFormat="1" ht="26.25">
      <c r="A119" s="13">
        <f t="shared" si="5"/>
        <v>112</v>
      </c>
      <c r="B119" s="10" t="s">
        <v>174</v>
      </c>
      <c r="C119" s="20">
        <v>2016</v>
      </c>
      <c r="D119" s="9" t="s">
        <v>187</v>
      </c>
      <c r="E119" s="19">
        <v>1</v>
      </c>
      <c r="F119" s="44">
        <v>398.5</v>
      </c>
      <c r="G119" s="44">
        <f t="shared" si="6"/>
        <v>199.25</v>
      </c>
      <c r="H119" s="31">
        <f t="shared" si="4"/>
        <v>199.25</v>
      </c>
      <c r="J119" s="16"/>
      <c r="K119" s="16"/>
    </row>
    <row r="120" spans="1:11" s="15" customFormat="1" ht="26.25">
      <c r="A120" s="13">
        <f t="shared" si="5"/>
        <v>113</v>
      </c>
      <c r="B120" s="10" t="s">
        <v>174</v>
      </c>
      <c r="C120" s="20">
        <v>2016</v>
      </c>
      <c r="D120" s="9" t="s">
        <v>188</v>
      </c>
      <c r="E120" s="19">
        <v>1</v>
      </c>
      <c r="F120" s="44">
        <v>398.5</v>
      </c>
      <c r="G120" s="44">
        <f t="shared" si="6"/>
        <v>199.25</v>
      </c>
      <c r="H120" s="31">
        <f t="shared" si="4"/>
        <v>199.25</v>
      </c>
      <c r="J120" s="16"/>
      <c r="K120" s="16"/>
    </row>
    <row r="121" spans="1:11" s="15" customFormat="1" ht="26.25">
      <c r="A121" s="13">
        <f t="shared" si="5"/>
        <v>114</v>
      </c>
      <c r="B121" s="10" t="s">
        <v>174</v>
      </c>
      <c r="C121" s="20">
        <v>2016</v>
      </c>
      <c r="D121" s="9" t="s">
        <v>189</v>
      </c>
      <c r="E121" s="19">
        <v>1</v>
      </c>
      <c r="F121" s="44">
        <v>398.5</v>
      </c>
      <c r="G121" s="44">
        <f t="shared" si="6"/>
        <v>199.25</v>
      </c>
      <c r="H121" s="31">
        <f t="shared" si="4"/>
        <v>199.25</v>
      </c>
      <c r="J121" s="16"/>
      <c r="K121" s="16"/>
    </row>
    <row r="122" spans="1:11" s="15" customFormat="1" ht="26.25">
      <c r="A122" s="13">
        <f t="shared" si="5"/>
        <v>115</v>
      </c>
      <c r="B122" s="10" t="s">
        <v>18</v>
      </c>
      <c r="C122" s="20">
        <v>2015</v>
      </c>
      <c r="D122" s="9" t="s">
        <v>48</v>
      </c>
      <c r="E122" s="19">
        <v>2</v>
      </c>
      <c r="F122" s="44">
        <v>4</v>
      </c>
      <c r="G122" s="44">
        <f t="shared" si="6"/>
        <v>2</v>
      </c>
      <c r="H122" s="31">
        <f t="shared" si="4"/>
        <v>2</v>
      </c>
      <c r="I122" s="15" t="s">
        <v>1867</v>
      </c>
      <c r="J122" s="16"/>
      <c r="K122" s="16"/>
    </row>
    <row r="123" spans="1:11" s="15" customFormat="1" ht="26.25">
      <c r="A123" s="13">
        <f t="shared" si="5"/>
        <v>116</v>
      </c>
      <c r="B123" s="10" t="s">
        <v>191</v>
      </c>
      <c r="C123" s="20">
        <v>2015</v>
      </c>
      <c r="D123" s="9" t="s">
        <v>192</v>
      </c>
      <c r="E123" s="19">
        <v>1</v>
      </c>
      <c r="F123" s="44">
        <v>1200</v>
      </c>
      <c r="G123" s="44">
        <f t="shared" si="6"/>
        <v>600</v>
      </c>
      <c r="H123" s="31">
        <f t="shared" si="4"/>
        <v>600</v>
      </c>
      <c r="I123" s="21" t="s">
        <v>1868</v>
      </c>
      <c r="J123" s="16"/>
      <c r="K123" s="16"/>
    </row>
    <row r="124" spans="1:11" s="15" customFormat="1" ht="26.25">
      <c r="A124" s="13">
        <f t="shared" si="5"/>
        <v>117</v>
      </c>
      <c r="B124" s="10" t="s">
        <v>193</v>
      </c>
      <c r="C124" s="20">
        <v>2015</v>
      </c>
      <c r="D124" s="9" t="s">
        <v>194</v>
      </c>
      <c r="E124" s="19">
        <v>1</v>
      </c>
      <c r="F124" s="44">
        <v>25</v>
      </c>
      <c r="G124" s="44">
        <f t="shared" si="6"/>
        <v>12.5</v>
      </c>
      <c r="H124" s="31">
        <f t="shared" si="4"/>
        <v>12.5</v>
      </c>
      <c r="J124" s="16"/>
      <c r="K124" s="16"/>
    </row>
    <row r="125" spans="1:11" s="15" customFormat="1" ht="26.25">
      <c r="A125" s="13">
        <f t="shared" si="5"/>
        <v>118</v>
      </c>
      <c r="B125" s="10" t="s">
        <v>195</v>
      </c>
      <c r="C125" s="20">
        <v>2015</v>
      </c>
      <c r="D125" s="9" t="s">
        <v>196</v>
      </c>
      <c r="E125" s="19">
        <v>1</v>
      </c>
      <c r="F125" s="44">
        <v>57</v>
      </c>
      <c r="G125" s="44">
        <f t="shared" si="6"/>
        <v>28.5</v>
      </c>
      <c r="H125" s="31">
        <f t="shared" si="4"/>
        <v>28.5</v>
      </c>
      <c r="J125" s="16"/>
      <c r="K125" s="16"/>
    </row>
    <row r="126" spans="1:11" s="15" customFormat="1" ht="26.25">
      <c r="A126" s="13">
        <f t="shared" si="5"/>
        <v>119</v>
      </c>
      <c r="B126" s="10" t="s">
        <v>197</v>
      </c>
      <c r="C126" s="20">
        <v>2015</v>
      </c>
      <c r="D126" s="9" t="s">
        <v>198</v>
      </c>
      <c r="E126" s="19">
        <v>1</v>
      </c>
      <c r="F126" s="44">
        <v>51</v>
      </c>
      <c r="G126" s="44">
        <f t="shared" si="6"/>
        <v>25.5</v>
      </c>
      <c r="H126" s="31">
        <f t="shared" si="4"/>
        <v>25.5</v>
      </c>
      <c r="J126" s="16"/>
      <c r="K126" s="16"/>
    </row>
    <row r="127" spans="1:11" s="15" customFormat="1" ht="26.25">
      <c r="A127" s="13">
        <f t="shared" si="5"/>
        <v>120</v>
      </c>
      <c r="B127" s="10" t="s">
        <v>199</v>
      </c>
      <c r="C127" s="20">
        <v>2015</v>
      </c>
      <c r="D127" s="9" t="s">
        <v>204</v>
      </c>
      <c r="E127" s="19">
        <v>1</v>
      </c>
      <c r="F127" s="43">
        <v>171</v>
      </c>
      <c r="G127" s="44">
        <f t="shared" si="6"/>
        <v>85.5</v>
      </c>
      <c r="H127" s="31">
        <f t="shared" si="4"/>
        <v>85.5</v>
      </c>
      <c r="J127" s="16"/>
      <c r="K127" s="16"/>
    </row>
    <row r="128" spans="1:11" s="15" customFormat="1" ht="26.25">
      <c r="A128" s="13">
        <f t="shared" si="5"/>
        <v>121</v>
      </c>
      <c r="B128" s="10" t="s">
        <v>200</v>
      </c>
      <c r="C128" s="20">
        <v>2015</v>
      </c>
      <c r="D128" s="9" t="s">
        <v>205</v>
      </c>
      <c r="E128" s="19">
        <v>1</v>
      </c>
      <c r="F128" s="43">
        <v>79</v>
      </c>
      <c r="G128" s="44">
        <f t="shared" si="6"/>
        <v>39.5</v>
      </c>
      <c r="H128" s="31">
        <f t="shared" si="4"/>
        <v>39.5</v>
      </c>
      <c r="J128" s="16"/>
      <c r="K128" s="16"/>
    </row>
    <row r="129" spans="1:11" s="15" customFormat="1" ht="26.25">
      <c r="A129" s="13">
        <f t="shared" si="5"/>
        <v>122</v>
      </c>
      <c r="B129" s="10" t="s">
        <v>200</v>
      </c>
      <c r="C129" s="20">
        <v>2015</v>
      </c>
      <c r="D129" s="9" t="s">
        <v>206</v>
      </c>
      <c r="E129" s="19">
        <v>1</v>
      </c>
      <c r="F129" s="43">
        <v>79</v>
      </c>
      <c r="G129" s="44">
        <f t="shared" si="6"/>
        <v>39.5</v>
      </c>
      <c r="H129" s="31">
        <f t="shared" si="4"/>
        <v>39.5</v>
      </c>
      <c r="J129" s="16"/>
      <c r="K129" s="16"/>
    </row>
    <row r="130" spans="1:11" s="15" customFormat="1" ht="26.25">
      <c r="A130" s="13">
        <f t="shared" si="5"/>
        <v>123</v>
      </c>
      <c r="B130" s="10" t="s">
        <v>201</v>
      </c>
      <c r="C130" s="20">
        <v>2015</v>
      </c>
      <c r="D130" s="9" t="s">
        <v>207</v>
      </c>
      <c r="E130" s="19">
        <v>1</v>
      </c>
      <c r="F130" s="43">
        <v>85</v>
      </c>
      <c r="G130" s="44">
        <f t="shared" si="6"/>
        <v>42.5</v>
      </c>
      <c r="H130" s="31">
        <f t="shared" si="4"/>
        <v>42.5</v>
      </c>
      <c r="J130" s="16"/>
      <c r="K130" s="16"/>
    </row>
    <row r="131" spans="1:11" s="15" customFormat="1" ht="26.25">
      <c r="A131" s="13">
        <f t="shared" si="5"/>
        <v>124</v>
      </c>
      <c r="B131" s="10" t="s">
        <v>202</v>
      </c>
      <c r="C131" s="20">
        <v>2015</v>
      </c>
      <c r="D131" s="9" t="s">
        <v>208</v>
      </c>
      <c r="E131" s="19">
        <v>1</v>
      </c>
      <c r="F131" s="43">
        <v>52</v>
      </c>
      <c r="G131" s="44">
        <f t="shared" si="6"/>
        <v>26</v>
      </c>
      <c r="H131" s="31">
        <f t="shared" si="4"/>
        <v>26</v>
      </c>
      <c r="J131" s="16"/>
      <c r="K131" s="16"/>
    </row>
    <row r="132" spans="1:11" s="15" customFormat="1" ht="26.25">
      <c r="A132" s="13">
        <f t="shared" si="5"/>
        <v>125</v>
      </c>
      <c r="B132" s="10" t="s">
        <v>203</v>
      </c>
      <c r="C132" s="20">
        <v>2015</v>
      </c>
      <c r="D132" s="9" t="s">
        <v>209</v>
      </c>
      <c r="E132" s="19">
        <v>1</v>
      </c>
      <c r="F132" s="43">
        <v>7</v>
      </c>
      <c r="G132" s="44">
        <f t="shared" si="6"/>
        <v>3.5</v>
      </c>
      <c r="H132" s="31">
        <f t="shared" si="4"/>
        <v>3.5</v>
      </c>
      <c r="J132" s="16"/>
      <c r="K132" s="16"/>
    </row>
    <row r="133" spans="1:11" s="15" customFormat="1" ht="26.25">
      <c r="A133" s="13">
        <f t="shared" si="5"/>
        <v>126</v>
      </c>
      <c r="B133" s="10" t="s">
        <v>210</v>
      </c>
      <c r="C133" s="20">
        <v>2015</v>
      </c>
      <c r="D133" s="9" t="s">
        <v>218</v>
      </c>
      <c r="E133" s="19">
        <v>1</v>
      </c>
      <c r="F133" s="43">
        <v>35</v>
      </c>
      <c r="G133" s="44">
        <f t="shared" si="6"/>
        <v>17.5</v>
      </c>
      <c r="H133" s="31">
        <f t="shared" si="4"/>
        <v>17.5</v>
      </c>
      <c r="J133" s="16"/>
      <c r="K133" s="16"/>
    </row>
    <row r="134" spans="1:11" s="15" customFormat="1" ht="26.25">
      <c r="A134" s="13">
        <f t="shared" si="5"/>
        <v>127</v>
      </c>
      <c r="B134" s="10" t="s">
        <v>210</v>
      </c>
      <c r="C134" s="20">
        <v>2015</v>
      </c>
      <c r="D134" s="9" t="s">
        <v>219</v>
      </c>
      <c r="E134" s="19">
        <v>1</v>
      </c>
      <c r="F134" s="43">
        <v>35</v>
      </c>
      <c r="G134" s="44">
        <f t="shared" si="6"/>
        <v>17.5</v>
      </c>
      <c r="H134" s="31">
        <f t="shared" si="4"/>
        <v>17.5</v>
      </c>
      <c r="J134" s="16"/>
      <c r="K134" s="16"/>
    </row>
    <row r="135" spans="1:11" s="15" customFormat="1" ht="26.25">
      <c r="A135" s="13">
        <f t="shared" si="5"/>
        <v>128</v>
      </c>
      <c r="B135" s="10" t="s">
        <v>211</v>
      </c>
      <c r="C135" s="20">
        <v>2015</v>
      </c>
      <c r="D135" s="9" t="s">
        <v>220</v>
      </c>
      <c r="E135" s="19">
        <v>1</v>
      </c>
      <c r="F135" s="43">
        <v>38</v>
      </c>
      <c r="G135" s="44">
        <f t="shared" si="6"/>
        <v>19</v>
      </c>
      <c r="H135" s="31">
        <f t="shared" si="4"/>
        <v>19</v>
      </c>
      <c r="J135" s="16"/>
      <c r="K135" s="16"/>
    </row>
    <row r="136" spans="1:11" s="15" customFormat="1" ht="26.25">
      <c r="A136" s="13">
        <f t="shared" si="5"/>
        <v>129</v>
      </c>
      <c r="B136" s="10" t="s">
        <v>211</v>
      </c>
      <c r="C136" s="20">
        <v>2015</v>
      </c>
      <c r="D136" s="9" t="s">
        <v>221</v>
      </c>
      <c r="E136" s="19">
        <v>1</v>
      </c>
      <c r="F136" s="43">
        <v>38</v>
      </c>
      <c r="G136" s="44">
        <f t="shared" si="6"/>
        <v>19</v>
      </c>
      <c r="H136" s="31">
        <f aca="true" t="shared" si="7" ref="H136:H157">F136-G136</f>
        <v>19</v>
      </c>
      <c r="J136" s="16"/>
      <c r="K136" s="16"/>
    </row>
    <row r="137" spans="1:11" s="15" customFormat="1" ht="26.25">
      <c r="A137" s="13">
        <f aca="true" t="shared" si="8" ref="A137:A200">A136+1</f>
        <v>130</v>
      </c>
      <c r="B137" s="10" t="s">
        <v>23</v>
      </c>
      <c r="C137" s="20">
        <v>2015</v>
      </c>
      <c r="D137" s="9" t="s">
        <v>222</v>
      </c>
      <c r="E137" s="19">
        <v>1</v>
      </c>
      <c r="F137" s="43">
        <v>24</v>
      </c>
      <c r="G137" s="44">
        <f t="shared" si="6"/>
        <v>12</v>
      </c>
      <c r="H137" s="31">
        <f t="shared" si="7"/>
        <v>12</v>
      </c>
      <c r="J137" s="16"/>
      <c r="K137" s="16"/>
    </row>
    <row r="138" spans="1:11" s="15" customFormat="1" ht="26.25">
      <c r="A138" s="13">
        <f t="shared" si="8"/>
        <v>131</v>
      </c>
      <c r="B138" s="10" t="s">
        <v>212</v>
      </c>
      <c r="C138" s="20">
        <v>2015</v>
      </c>
      <c r="D138" s="9" t="s">
        <v>223</v>
      </c>
      <c r="E138" s="19">
        <v>1</v>
      </c>
      <c r="F138" s="43">
        <v>10</v>
      </c>
      <c r="G138" s="44">
        <f t="shared" si="6"/>
        <v>5</v>
      </c>
      <c r="H138" s="31">
        <f t="shared" si="7"/>
        <v>5</v>
      </c>
      <c r="J138" s="16"/>
      <c r="K138" s="16"/>
    </row>
    <row r="139" spans="1:11" s="15" customFormat="1" ht="26.25">
      <c r="A139" s="13">
        <f t="shared" si="8"/>
        <v>132</v>
      </c>
      <c r="B139" s="10" t="s">
        <v>213</v>
      </c>
      <c r="C139" s="20">
        <v>2015</v>
      </c>
      <c r="D139" s="9" t="s">
        <v>224</v>
      </c>
      <c r="E139" s="19">
        <v>1</v>
      </c>
      <c r="F139" s="43">
        <v>27</v>
      </c>
      <c r="G139" s="44">
        <f t="shared" si="6"/>
        <v>13.5</v>
      </c>
      <c r="H139" s="31">
        <f t="shared" si="7"/>
        <v>13.5</v>
      </c>
      <c r="J139" s="16"/>
      <c r="K139" s="16"/>
    </row>
    <row r="140" spans="1:11" s="15" customFormat="1" ht="26.25">
      <c r="A140" s="13">
        <f t="shared" si="8"/>
        <v>133</v>
      </c>
      <c r="B140" s="10" t="s">
        <v>214</v>
      </c>
      <c r="C140" s="20">
        <v>2015</v>
      </c>
      <c r="D140" s="9" t="s">
        <v>225</v>
      </c>
      <c r="E140" s="19">
        <v>1</v>
      </c>
      <c r="F140" s="43">
        <v>11</v>
      </c>
      <c r="G140" s="44">
        <f t="shared" si="6"/>
        <v>5.5</v>
      </c>
      <c r="H140" s="31">
        <f t="shared" si="7"/>
        <v>5.5</v>
      </c>
      <c r="J140" s="16"/>
      <c r="K140" s="16"/>
    </row>
    <row r="141" spans="1:11" s="15" customFormat="1" ht="26.25">
      <c r="A141" s="13">
        <f t="shared" si="8"/>
        <v>134</v>
      </c>
      <c r="B141" s="10" t="s">
        <v>214</v>
      </c>
      <c r="C141" s="20">
        <v>2015</v>
      </c>
      <c r="D141" s="9" t="s">
        <v>226</v>
      </c>
      <c r="E141" s="19">
        <v>1</v>
      </c>
      <c r="F141" s="43">
        <v>11</v>
      </c>
      <c r="G141" s="44">
        <f t="shared" si="6"/>
        <v>5.5</v>
      </c>
      <c r="H141" s="31">
        <f t="shared" si="7"/>
        <v>5.5</v>
      </c>
      <c r="J141" s="16"/>
      <c r="K141" s="16"/>
    </row>
    <row r="142" spans="1:11" s="15" customFormat="1" ht="26.25">
      <c r="A142" s="13">
        <f t="shared" si="8"/>
        <v>135</v>
      </c>
      <c r="B142" s="10" t="s">
        <v>214</v>
      </c>
      <c r="C142" s="20">
        <v>2015</v>
      </c>
      <c r="D142" s="9" t="s">
        <v>227</v>
      </c>
      <c r="E142" s="19">
        <v>1</v>
      </c>
      <c r="F142" s="43">
        <v>11</v>
      </c>
      <c r="G142" s="44">
        <f t="shared" si="6"/>
        <v>5.5</v>
      </c>
      <c r="H142" s="31">
        <f t="shared" si="7"/>
        <v>5.5</v>
      </c>
      <c r="J142" s="16"/>
      <c r="K142" s="16"/>
    </row>
    <row r="143" spans="1:11" s="15" customFormat="1" ht="39">
      <c r="A143" s="13">
        <f t="shared" si="8"/>
        <v>136</v>
      </c>
      <c r="B143" s="10" t="s">
        <v>215</v>
      </c>
      <c r="C143" s="20">
        <v>2015</v>
      </c>
      <c r="D143" s="9" t="s">
        <v>228</v>
      </c>
      <c r="E143" s="19">
        <v>1</v>
      </c>
      <c r="F143" s="43">
        <v>379</v>
      </c>
      <c r="G143" s="44">
        <f t="shared" si="6"/>
        <v>189.5</v>
      </c>
      <c r="H143" s="31">
        <f t="shared" si="7"/>
        <v>189.5</v>
      </c>
      <c r="J143" s="16"/>
      <c r="K143" s="16"/>
    </row>
    <row r="144" spans="1:11" s="15" customFormat="1" ht="26.25">
      <c r="A144" s="13">
        <f t="shared" si="8"/>
        <v>137</v>
      </c>
      <c r="B144" s="10" t="s">
        <v>216</v>
      </c>
      <c r="C144" s="20">
        <v>2015</v>
      </c>
      <c r="D144" s="9" t="s">
        <v>229</v>
      </c>
      <c r="E144" s="19">
        <v>1</v>
      </c>
      <c r="F144" s="43">
        <v>138</v>
      </c>
      <c r="G144" s="44">
        <f t="shared" si="6"/>
        <v>69</v>
      </c>
      <c r="H144" s="31">
        <f t="shared" si="7"/>
        <v>69</v>
      </c>
      <c r="J144" s="16"/>
      <c r="K144" s="16"/>
    </row>
    <row r="145" spans="1:11" s="15" customFormat="1" ht="26.25">
      <c r="A145" s="13">
        <f t="shared" si="8"/>
        <v>138</v>
      </c>
      <c r="B145" s="10" t="s">
        <v>217</v>
      </c>
      <c r="C145" s="20">
        <v>2015</v>
      </c>
      <c r="D145" s="9" t="s">
        <v>230</v>
      </c>
      <c r="E145" s="19">
        <v>1</v>
      </c>
      <c r="F145" s="43">
        <v>98</v>
      </c>
      <c r="G145" s="44">
        <f t="shared" si="6"/>
        <v>49</v>
      </c>
      <c r="H145" s="31">
        <f t="shared" si="7"/>
        <v>49</v>
      </c>
      <c r="J145" s="16"/>
      <c r="K145" s="16"/>
    </row>
    <row r="146" spans="1:11" s="15" customFormat="1" ht="26.25">
      <c r="A146" s="13">
        <f t="shared" si="8"/>
        <v>139</v>
      </c>
      <c r="B146" s="10" t="s">
        <v>231</v>
      </c>
      <c r="C146" s="20">
        <v>2015</v>
      </c>
      <c r="D146" s="9" t="s">
        <v>240</v>
      </c>
      <c r="E146" s="22">
        <v>4</v>
      </c>
      <c r="F146" s="43">
        <v>176</v>
      </c>
      <c r="G146" s="44">
        <f t="shared" si="6"/>
        <v>88</v>
      </c>
      <c r="H146" s="31">
        <f t="shared" si="7"/>
        <v>88</v>
      </c>
      <c r="J146" s="16"/>
      <c r="K146" s="16"/>
    </row>
    <row r="147" spans="1:11" s="15" customFormat="1" ht="26.25">
      <c r="A147" s="13">
        <f t="shared" si="8"/>
        <v>140</v>
      </c>
      <c r="B147" s="10" t="s">
        <v>232</v>
      </c>
      <c r="C147" s="20">
        <v>2015</v>
      </c>
      <c r="D147" s="9" t="s">
        <v>241</v>
      </c>
      <c r="E147" s="22">
        <v>2</v>
      </c>
      <c r="F147" s="43">
        <v>90</v>
      </c>
      <c r="G147" s="44">
        <f t="shared" si="6"/>
        <v>45</v>
      </c>
      <c r="H147" s="31">
        <f t="shared" si="7"/>
        <v>45</v>
      </c>
      <c r="J147" s="16"/>
      <c r="K147" s="16"/>
    </row>
    <row r="148" spans="1:11" s="15" customFormat="1" ht="26.25">
      <c r="A148" s="13">
        <f t="shared" si="8"/>
        <v>141</v>
      </c>
      <c r="B148" s="10" t="s">
        <v>233</v>
      </c>
      <c r="C148" s="20">
        <v>2015</v>
      </c>
      <c r="D148" s="9" t="s">
        <v>242</v>
      </c>
      <c r="E148" s="22">
        <v>3</v>
      </c>
      <c r="F148" s="43">
        <v>75</v>
      </c>
      <c r="G148" s="44">
        <f t="shared" si="6"/>
        <v>37.5</v>
      </c>
      <c r="H148" s="31">
        <f t="shared" si="7"/>
        <v>37.5</v>
      </c>
      <c r="J148" s="16"/>
      <c r="K148" s="16"/>
    </row>
    <row r="149" spans="1:11" s="15" customFormat="1" ht="26.25">
      <c r="A149" s="13">
        <f t="shared" si="8"/>
        <v>142</v>
      </c>
      <c r="B149" s="10" t="s">
        <v>148</v>
      </c>
      <c r="C149" s="20">
        <v>2015</v>
      </c>
      <c r="D149" s="9" t="s">
        <v>243</v>
      </c>
      <c r="E149" s="22">
        <v>4</v>
      </c>
      <c r="F149" s="43">
        <v>12</v>
      </c>
      <c r="G149" s="44">
        <f t="shared" si="6"/>
        <v>6</v>
      </c>
      <c r="H149" s="31">
        <f t="shared" si="7"/>
        <v>6</v>
      </c>
      <c r="J149" s="16"/>
      <c r="K149" s="16"/>
    </row>
    <row r="150" spans="1:11" s="15" customFormat="1" ht="26.25">
      <c r="A150" s="13">
        <f t="shared" si="8"/>
        <v>143</v>
      </c>
      <c r="B150" s="10" t="s">
        <v>234</v>
      </c>
      <c r="C150" s="20">
        <v>2015</v>
      </c>
      <c r="D150" s="9" t="s">
        <v>244</v>
      </c>
      <c r="E150" s="22">
        <v>1</v>
      </c>
      <c r="F150" s="43">
        <v>2</v>
      </c>
      <c r="G150" s="44">
        <f t="shared" si="6"/>
        <v>1</v>
      </c>
      <c r="H150" s="31">
        <f t="shared" si="7"/>
        <v>1</v>
      </c>
      <c r="J150" s="16"/>
      <c r="K150" s="16"/>
    </row>
    <row r="151" spans="1:11" s="15" customFormat="1" ht="26.25">
      <c r="A151" s="13">
        <f t="shared" si="8"/>
        <v>144</v>
      </c>
      <c r="B151" s="10" t="s">
        <v>235</v>
      </c>
      <c r="C151" s="20">
        <v>2015</v>
      </c>
      <c r="D151" s="9" t="s">
        <v>245</v>
      </c>
      <c r="E151" s="22">
        <v>1</v>
      </c>
      <c r="F151" s="43">
        <v>25</v>
      </c>
      <c r="G151" s="44">
        <f t="shared" si="6"/>
        <v>12.5</v>
      </c>
      <c r="H151" s="31">
        <f t="shared" si="7"/>
        <v>12.5</v>
      </c>
      <c r="J151" s="16"/>
      <c r="K151" s="16"/>
    </row>
    <row r="152" spans="1:11" s="15" customFormat="1" ht="26.25">
      <c r="A152" s="13">
        <f t="shared" si="8"/>
        <v>145</v>
      </c>
      <c r="B152" s="10" t="s">
        <v>236</v>
      </c>
      <c r="C152" s="20">
        <v>2015</v>
      </c>
      <c r="D152" s="9" t="s">
        <v>246</v>
      </c>
      <c r="E152" s="22">
        <v>1</v>
      </c>
      <c r="F152" s="43">
        <v>12</v>
      </c>
      <c r="G152" s="44">
        <f t="shared" si="6"/>
        <v>6</v>
      </c>
      <c r="H152" s="31">
        <f t="shared" si="7"/>
        <v>6</v>
      </c>
      <c r="J152" s="16"/>
      <c r="K152" s="16"/>
    </row>
    <row r="153" spans="1:11" s="15" customFormat="1" ht="26.25">
      <c r="A153" s="13">
        <f t="shared" si="8"/>
        <v>146</v>
      </c>
      <c r="B153" s="10" t="s">
        <v>151</v>
      </c>
      <c r="C153" s="20">
        <v>2015</v>
      </c>
      <c r="D153" s="9" t="s">
        <v>247</v>
      </c>
      <c r="E153" s="22">
        <v>7</v>
      </c>
      <c r="F153" s="43">
        <v>56</v>
      </c>
      <c r="G153" s="44">
        <f t="shared" si="6"/>
        <v>28</v>
      </c>
      <c r="H153" s="31">
        <f t="shared" si="7"/>
        <v>28</v>
      </c>
      <c r="J153" s="16"/>
      <c r="K153" s="16"/>
    </row>
    <row r="154" spans="1:11" s="15" customFormat="1" ht="26.25">
      <c r="A154" s="13">
        <f t="shared" si="8"/>
        <v>147</v>
      </c>
      <c r="B154" s="10" t="s">
        <v>128</v>
      </c>
      <c r="C154" s="20">
        <v>2015</v>
      </c>
      <c r="D154" s="9" t="s">
        <v>248</v>
      </c>
      <c r="E154" s="22">
        <v>4</v>
      </c>
      <c r="F154" s="43">
        <v>20</v>
      </c>
      <c r="G154" s="44">
        <f t="shared" si="6"/>
        <v>10</v>
      </c>
      <c r="H154" s="31">
        <f t="shared" si="7"/>
        <v>10</v>
      </c>
      <c r="J154" s="16"/>
      <c r="K154" s="16"/>
    </row>
    <row r="155" spans="1:11" s="15" customFormat="1" ht="26.25">
      <c r="A155" s="13">
        <f t="shared" si="8"/>
        <v>148</v>
      </c>
      <c r="B155" s="10" t="s">
        <v>237</v>
      </c>
      <c r="C155" s="20">
        <v>2015</v>
      </c>
      <c r="D155" s="9" t="s">
        <v>249</v>
      </c>
      <c r="E155" s="22">
        <v>3</v>
      </c>
      <c r="F155" s="43">
        <v>18</v>
      </c>
      <c r="G155" s="44">
        <f t="shared" si="6"/>
        <v>9</v>
      </c>
      <c r="H155" s="31">
        <f t="shared" si="7"/>
        <v>9</v>
      </c>
      <c r="J155" s="16"/>
      <c r="K155" s="16"/>
    </row>
    <row r="156" spans="1:11" s="15" customFormat="1" ht="26.25">
      <c r="A156" s="13">
        <f t="shared" si="8"/>
        <v>149</v>
      </c>
      <c r="B156" s="10" t="s">
        <v>238</v>
      </c>
      <c r="C156" s="20">
        <v>2015</v>
      </c>
      <c r="D156" s="9" t="s">
        <v>250</v>
      </c>
      <c r="E156" s="22">
        <v>1</v>
      </c>
      <c r="F156" s="43">
        <v>5</v>
      </c>
      <c r="G156" s="44">
        <f t="shared" si="6"/>
        <v>2.5</v>
      </c>
      <c r="H156" s="31">
        <f t="shared" si="7"/>
        <v>2.5</v>
      </c>
      <c r="J156" s="16"/>
      <c r="K156" s="16"/>
    </row>
    <row r="157" spans="1:11" s="15" customFormat="1" ht="26.25">
      <c r="A157" s="13">
        <f t="shared" si="8"/>
        <v>150</v>
      </c>
      <c r="B157" s="10" t="s">
        <v>239</v>
      </c>
      <c r="C157" s="20">
        <v>2015</v>
      </c>
      <c r="D157" s="9" t="s">
        <v>251</v>
      </c>
      <c r="E157" s="22">
        <v>1</v>
      </c>
      <c r="F157" s="43">
        <v>7</v>
      </c>
      <c r="G157" s="44">
        <f t="shared" si="6"/>
        <v>3.5</v>
      </c>
      <c r="H157" s="31">
        <f t="shared" si="7"/>
        <v>3.5</v>
      </c>
      <c r="J157" s="16"/>
      <c r="K157" s="16"/>
    </row>
    <row r="158" spans="1:11" s="15" customFormat="1" ht="26.25">
      <c r="A158" s="13">
        <f t="shared" si="8"/>
        <v>151</v>
      </c>
      <c r="B158" s="23" t="s">
        <v>1746</v>
      </c>
      <c r="C158" s="20">
        <v>2015</v>
      </c>
      <c r="D158" s="19">
        <v>113702842601</v>
      </c>
      <c r="E158" s="22">
        <v>1</v>
      </c>
      <c r="F158" s="43">
        <v>114</v>
      </c>
      <c r="G158" s="44">
        <f t="shared" si="6"/>
        <v>57</v>
      </c>
      <c r="H158" s="43">
        <v>57</v>
      </c>
      <c r="J158" s="16"/>
      <c r="K158" s="16"/>
    </row>
    <row r="159" spans="1:11" s="15" customFormat="1" ht="26.25">
      <c r="A159" s="13">
        <f t="shared" si="8"/>
        <v>152</v>
      </c>
      <c r="B159" s="23" t="s">
        <v>1745</v>
      </c>
      <c r="C159" s="20">
        <v>2015</v>
      </c>
      <c r="D159" s="24">
        <v>113705422611</v>
      </c>
      <c r="E159" s="22">
        <v>1</v>
      </c>
      <c r="F159" s="43">
        <v>184</v>
      </c>
      <c r="G159" s="44">
        <f t="shared" si="6"/>
        <v>92</v>
      </c>
      <c r="H159" s="43">
        <v>92</v>
      </c>
      <c r="I159" s="15" t="s">
        <v>1869</v>
      </c>
      <c r="J159" s="16"/>
      <c r="K159" s="16"/>
    </row>
    <row r="160" spans="1:11" s="15" customFormat="1" ht="26.25">
      <c r="A160" s="13">
        <f t="shared" si="8"/>
        <v>153</v>
      </c>
      <c r="B160" s="10" t="s">
        <v>253</v>
      </c>
      <c r="C160" s="20">
        <v>2015</v>
      </c>
      <c r="D160" s="20">
        <v>11301424</v>
      </c>
      <c r="E160" s="22">
        <v>1</v>
      </c>
      <c r="F160" s="43">
        <v>2450</v>
      </c>
      <c r="G160" s="44">
        <f t="shared" si="6"/>
        <v>1225</v>
      </c>
      <c r="H160" s="31">
        <f aca="true" t="shared" si="9" ref="H160:H169">F160-G160</f>
        <v>1225</v>
      </c>
      <c r="I160" s="25" t="s">
        <v>1870</v>
      </c>
      <c r="J160" s="16"/>
      <c r="K160" s="16"/>
    </row>
    <row r="161" spans="1:11" s="15" customFormat="1" ht="26.25">
      <c r="A161" s="13">
        <f t="shared" si="8"/>
        <v>154</v>
      </c>
      <c r="B161" s="10" t="s">
        <v>254</v>
      </c>
      <c r="C161" s="20">
        <v>2015</v>
      </c>
      <c r="D161" s="9" t="s">
        <v>255</v>
      </c>
      <c r="E161" s="22">
        <v>1</v>
      </c>
      <c r="F161" s="43">
        <v>20</v>
      </c>
      <c r="G161" s="44">
        <f t="shared" si="6"/>
        <v>10</v>
      </c>
      <c r="H161" s="31">
        <f t="shared" si="9"/>
        <v>10</v>
      </c>
      <c r="J161" s="16"/>
      <c r="K161" s="16"/>
    </row>
    <row r="162" spans="1:11" s="15" customFormat="1" ht="39">
      <c r="A162" s="13">
        <f t="shared" si="8"/>
        <v>155</v>
      </c>
      <c r="B162" s="10" t="s">
        <v>259</v>
      </c>
      <c r="C162" s="20">
        <v>2020</v>
      </c>
      <c r="D162" s="9" t="s">
        <v>260</v>
      </c>
      <c r="E162" s="19">
        <v>1</v>
      </c>
      <c r="F162" s="44">
        <v>4300</v>
      </c>
      <c r="G162" s="44">
        <f t="shared" si="6"/>
        <v>2150</v>
      </c>
      <c r="H162" s="31">
        <f t="shared" si="9"/>
        <v>2150</v>
      </c>
      <c r="I162" s="25" t="s">
        <v>1831</v>
      </c>
      <c r="J162" s="16"/>
      <c r="K162" s="16"/>
    </row>
    <row r="163" spans="1:11" s="15" customFormat="1" ht="39">
      <c r="A163" s="13">
        <f t="shared" si="8"/>
        <v>156</v>
      </c>
      <c r="B163" s="10" t="s">
        <v>261</v>
      </c>
      <c r="C163" s="20">
        <v>2015</v>
      </c>
      <c r="D163" s="9" t="s">
        <v>262</v>
      </c>
      <c r="E163" s="19">
        <v>1</v>
      </c>
      <c r="F163" s="43">
        <v>127</v>
      </c>
      <c r="G163" s="44">
        <f t="shared" si="6"/>
        <v>63.5</v>
      </c>
      <c r="H163" s="31">
        <f t="shared" si="9"/>
        <v>63.5</v>
      </c>
      <c r="J163" s="16"/>
      <c r="K163" s="16"/>
    </row>
    <row r="164" spans="1:11" s="15" customFormat="1" ht="39">
      <c r="A164" s="13">
        <f t="shared" si="8"/>
        <v>157</v>
      </c>
      <c r="B164" s="10" t="s">
        <v>261</v>
      </c>
      <c r="C164" s="20">
        <v>2015</v>
      </c>
      <c r="D164" s="9" t="s">
        <v>263</v>
      </c>
      <c r="E164" s="19">
        <v>1</v>
      </c>
      <c r="F164" s="43">
        <v>127</v>
      </c>
      <c r="G164" s="44">
        <f t="shared" si="6"/>
        <v>63.5</v>
      </c>
      <c r="H164" s="31">
        <f t="shared" si="9"/>
        <v>63.5</v>
      </c>
      <c r="J164" s="16"/>
      <c r="K164" s="16"/>
    </row>
    <row r="165" spans="1:11" s="15" customFormat="1" ht="39">
      <c r="A165" s="13">
        <f t="shared" si="8"/>
        <v>158</v>
      </c>
      <c r="B165" s="10" t="s">
        <v>261</v>
      </c>
      <c r="C165" s="20">
        <v>2015</v>
      </c>
      <c r="D165" s="9" t="s">
        <v>264</v>
      </c>
      <c r="E165" s="19">
        <v>1</v>
      </c>
      <c r="F165" s="43">
        <v>127</v>
      </c>
      <c r="G165" s="44">
        <f t="shared" si="6"/>
        <v>63.5</v>
      </c>
      <c r="H165" s="31">
        <f t="shared" si="9"/>
        <v>63.5</v>
      </c>
      <c r="J165" s="16"/>
      <c r="K165" s="16"/>
    </row>
    <row r="166" spans="1:11" s="15" customFormat="1" ht="26.25">
      <c r="A166" s="13">
        <f t="shared" si="8"/>
        <v>159</v>
      </c>
      <c r="B166" s="10" t="s">
        <v>265</v>
      </c>
      <c r="C166" s="20">
        <v>2020</v>
      </c>
      <c r="D166" s="9" t="s">
        <v>266</v>
      </c>
      <c r="E166" s="19">
        <v>10</v>
      </c>
      <c r="F166" s="43">
        <v>3500</v>
      </c>
      <c r="G166" s="44">
        <f t="shared" si="6"/>
        <v>1750</v>
      </c>
      <c r="H166" s="31">
        <f t="shared" si="9"/>
        <v>1750</v>
      </c>
      <c r="J166" s="16"/>
      <c r="K166" s="16"/>
    </row>
    <row r="167" spans="1:11" s="15" customFormat="1" ht="26.25">
      <c r="A167" s="13">
        <f t="shared" si="8"/>
        <v>160</v>
      </c>
      <c r="B167" s="10" t="s">
        <v>268</v>
      </c>
      <c r="C167" s="20">
        <v>2012</v>
      </c>
      <c r="D167" s="9" t="s">
        <v>271</v>
      </c>
      <c r="E167" s="19">
        <v>1</v>
      </c>
      <c r="F167" s="43">
        <v>83</v>
      </c>
      <c r="G167" s="44">
        <v>42</v>
      </c>
      <c r="H167" s="31">
        <f t="shared" si="9"/>
        <v>41</v>
      </c>
      <c r="I167" s="25" t="s">
        <v>1832</v>
      </c>
      <c r="J167" s="16"/>
      <c r="K167" s="16"/>
    </row>
    <row r="168" spans="1:11" s="15" customFormat="1" ht="39">
      <c r="A168" s="13">
        <f t="shared" si="8"/>
        <v>161</v>
      </c>
      <c r="B168" s="10" t="s">
        <v>269</v>
      </c>
      <c r="C168" s="20">
        <v>2012</v>
      </c>
      <c r="D168" s="9" t="s">
        <v>272</v>
      </c>
      <c r="E168" s="19">
        <v>1</v>
      </c>
      <c r="F168" s="43">
        <v>52.5</v>
      </c>
      <c r="G168" s="44">
        <v>26</v>
      </c>
      <c r="H168" s="31">
        <f t="shared" si="9"/>
        <v>26.5</v>
      </c>
      <c r="J168" s="16"/>
      <c r="K168" s="16"/>
    </row>
    <row r="169" spans="1:11" s="15" customFormat="1" ht="26.25">
      <c r="A169" s="13">
        <f t="shared" si="8"/>
        <v>162</v>
      </c>
      <c r="B169" s="10" t="s">
        <v>270</v>
      </c>
      <c r="C169" s="20">
        <v>2012</v>
      </c>
      <c r="D169" s="9" t="s">
        <v>273</v>
      </c>
      <c r="E169" s="19">
        <v>1</v>
      </c>
      <c r="F169" s="43">
        <v>115</v>
      </c>
      <c r="G169" s="44">
        <v>58</v>
      </c>
      <c r="H169" s="31">
        <f t="shared" si="9"/>
        <v>57</v>
      </c>
      <c r="J169" s="16"/>
      <c r="K169" s="16"/>
    </row>
    <row r="170" spans="1:11" s="15" customFormat="1" ht="26.25">
      <c r="A170" s="13">
        <f t="shared" si="8"/>
        <v>163</v>
      </c>
      <c r="B170" s="10" t="s">
        <v>1741</v>
      </c>
      <c r="C170" s="9" t="s">
        <v>635</v>
      </c>
      <c r="D170" s="9" t="s">
        <v>1742</v>
      </c>
      <c r="E170" s="19">
        <v>1</v>
      </c>
      <c r="F170" s="43">
        <v>64.5</v>
      </c>
      <c r="G170" s="43">
        <v>32</v>
      </c>
      <c r="H170" s="43">
        <v>32.5</v>
      </c>
      <c r="I170" s="26" t="s">
        <v>1833</v>
      </c>
      <c r="J170" s="16"/>
      <c r="K170" s="16"/>
    </row>
    <row r="171" spans="1:11" s="15" customFormat="1" ht="26.25">
      <c r="A171" s="13">
        <f t="shared" si="8"/>
        <v>164</v>
      </c>
      <c r="B171" s="10" t="s">
        <v>639</v>
      </c>
      <c r="C171" s="20">
        <v>2012</v>
      </c>
      <c r="D171" s="20">
        <v>11300713</v>
      </c>
      <c r="E171" s="19">
        <v>1</v>
      </c>
      <c r="F171" s="43">
        <v>52.85</v>
      </c>
      <c r="G171" s="44">
        <v>26</v>
      </c>
      <c r="H171" s="31">
        <f>F171-G171</f>
        <v>26.85</v>
      </c>
      <c r="I171" s="15" t="s">
        <v>1834</v>
      </c>
      <c r="J171" s="16"/>
      <c r="K171" s="16"/>
    </row>
    <row r="172" spans="1:11" s="15" customFormat="1" ht="26.25">
      <c r="A172" s="13">
        <f t="shared" si="8"/>
        <v>165</v>
      </c>
      <c r="B172" s="10" t="s">
        <v>274</v>
      </c>
      <c r="C172" s="9" t="s">
        <v>28</v>
      </c>
      <c r="D172" s="9" t="s">
        <v>275</v>
      </c>
      <c r="E172" s="22">
        <v>1</v>
      </c>
      <c r="F172" s="43">
        <v>179</v>
      </c>
      <c r="G172" s="43">
        <v>90</v>
      </c>
      <c r="H172" s="43">
        <v>89</v>
      </c>
      <c r="I172" s="15" t="s">
        <v>1835</v>
      </c>
      <c r="J172" s="16"/>
      <c r="K172" s="16"/>
    </row>
    <row r="173" spans="1:11" s="15" customFormat="1" ht="26.25">
      <c r="A173" s="13">
        <f t="shared" si="8"/>
        <v>166</v>
      </c>
      <c r="B173" s="10" t="s">
        <v>989</v>
      </c>
      <c r="C173" s="9" t="s">
        <v>28</v>
      </c>
      <c r="D173" s="9" t="s">
        <v>1739</v>
      </c>
      <c r="E173" s="22">
        <v>1</v>
      </c>
      <c r="F173" s="43">
        <v>39</v>
      </c>
      <c r="G173" s="43">
        <v>20</v>
      </c>
      <c r="H173" s="43">
        <v>19</v>
      </c>
      <c r="I173" s="15" t="s">
        <v>1836</v>
      </c>
      <c r="J173" s="16"/>
      <c r="K173" s="16"/>
    </row>
    <row r="174" spans="1:11" s="15" customFormat="1" ht="26.25">
      <c r="A174" s="13">
        <f t="shared" si="8"/>
        <v>167</v>
      </c>
      <c r="B174" s="10" t="s">
        <v>1738</v>
      </c>
      <c r="C174" s="9" t="s">
        <v>28</v>
      </c>
      <c r="D174" s="9" t="s">
        <v>1740</v>
      </c>
      <c r="E174" s="22">
        <v>1</v>
      </c>
      <c r="F174" s="43">
        <v>500</v>
      </c>
      <c r="G174" s="43">
        <v>250</v>
      </c>
      <c r="H174" s="43">
        <v>250</v>
      </c>
      <c r="J174" s="16"/>
      <c r="K174" s="16"/>
    </row>
    <row r="175" spans="1:11" s="15" customFormat="1" ht="26.25">
      <c r="A175" s="13">
        <f t="shared" si="8"/>
        <v>168</v>
      </c>
      <c r="B175" s="10" t="s">
        <v>276</v>
      </c>
      <c r="C175" s="9" t="s">
        <v>28</v>
      </c>
      <c r="D175" s="9" t="s">
        <v>279</v>
      </c>
      <c r="E175" s="22">
        <v>1</v>
      </c>
      <c r="F175" s="43">
        <v>76</v>
      </c>
      <c r="G175" s="43">
        <v>38</v>
      </c>
      <c r="H175" s="43">
        <v>38</v>
      </c>
      <c r="J175" s="16"/>
      <c r="K175" s="16"/>
    </row>
    <row r="176" spans="1:11" s="15" customFormat="1" ht="26.25">
      <c r="A176" s="13">
        <f t="shared" si="8"/>
        <v>169</v>
      </c>
      <c r="B176" s="10" t="s">
        <v>277</v>
      </c>
      <c r="C176" s="9" t="s">
        <v>28</v>
      </c>
      <c r="D176" s="9" t="s">
        <v>280</v>
      </c>
      <c r="E176" s="22">
        <v>1</v>
      </c>
      <c r="F176" s="43">
        <v>74</v>
      </c>
      <c r="G176" s="43">
        <v>37</v>
      </c>
      <c r="H176" s="43">
        <v>37</v>
      </c>
      <c r="J176" s="16"/>
      <c r="K176" s="16"/>
    </row>
    <row r="177" spans="1:11" s="15" customFormat="1" ht="26.25">
      <c r="A177" s="13">
        <f t="shared" si="8"/>
        <v>170</v>
      </c>
      <c r="B177" s="10" t="s">
        <v>277</v>
      </c>
      <c r="C177" s="9" t="s">
        <v>28</v>
      </c>
      <c r="D177" s="9" t="s">
        <v>281</v>
      </c>
      <c r="E177" s="22">
        <v>1</v>
      </c>
      <c r="F177" s="43">
        <v>74</v>
      </c>
      <c r="G177" s="43">
        <v>37</v>
      </c>
      <c r="H177" s="43">
        <v>37</v>
      </c>
      <c r="J177" s="16"/>
      <c r="K177" s="16"/>
    </row>
    <row r="178" spans="1:11" s="15" customFormat="1" ht="26.25">
      <c r="A178" s="13">
        <f t="shared" si="8"/>
        <v>171</v>
      </c>
      <c r="B178" s="10" t="s">
        <v>277</v>
      </c>
      <c r="C178" s="9" t="s">
        <v>28</v>
      </c>
      <c r="D178" s="9" t="s">
        <v>282</v>
      </c>
      <c r="E178" s="22">
        <v>1</v>
      </c>
      <c r="F178" s="43">
        <v>74</v>
      </c>
      <c r="G178" s="43">
        <v>37</v>
      </c>
      <c r="H178" s="43">
        <v>37</v>
      </c>
      <c r="J178" s="16"/>
      <c r="K178" s="16"/>
    </row>
    <row r="179" spans="1:11" s="15" customFormat="1" ht="26.25">
      <c r="A179" s="13">
        <f t="shared" si="8"/>
        <v>172</v>
      </c>
      <c r="B179" s="10" t="s">
        <v>278</v>
      </c>
      <c r="C179" s="9" t="s">
        <v>28</v>
      </c>
      <c r="D179" s="9" t="s">
        <v>283</v>
      </c>
      <c r="E179" s="22">
        <v>1</v>
      </c>
      <c r="F179" s="43">
        <v>55</v>
      </c>
      <c r="G179" s="43">
        <v>28</v>
      </c>
      <c r="H179" s="43">
        <v>27</v>
      </c>
      <c r="J179" s="16"/>
      <c r="K179" s="16"/>
    </row>
    <row r="180" spans="1:11" s="15" customFormat="1" ht="26.25">
      <c r="A180" s="13">
        <f t="shared" si="8"/>
        <v>173</v>
      </c>
      <c r="B180" s="10" t="s">
        <v>278</v>
      </c>
      <c r="C180" s="9" t="s">
        <v>28</v>
      </c>
      <c r="D180" s="9" t="s">
        <v>284</v>
      </c>
      <c r="E180" s="22">
        <v>1</v>
      </c>
      <c r="F180" s="43">
        <v>55</v>
      </c>
      <c r="G180" s="43">
        <v>28</v>
      </c>
      <c r="H180" s="43">
        <v>27</v>
      </c>
      <c r="J180" s="16"/>
      <c r="K180" s="16"/>
    </row>
    <row r="181" spans="1:11" s="15" customFormat="1" ht="26.25">
      <c r="A181" s="13">
        <f t="shared" si="8"/>
        <v>174</v>
      </c>
      <c r="B181" s="10" t="s">
        <v>278</v>
      </c>
      <c r="C181" s="9" t="s">
        <v>28</v>
      </c>
      <c r="D181" s="9" t="s">
        <v>285</v>
      </c>
      <c r="E181" s="22">
        <v>1</v>
      </c>
      <c r="F181" s="43">
        <v>55</v>
      </c>
      <c r="G181" s="43">
        <v>28</v>
      </c>
      <c r="H181" s="43">
        <v>27</v>
      </c>
      <c r="J181" s="16"/>
      <c r="K181" s="16"/>
    </row>
    <row r="182" spans="1:11" s="15" customFormat="1" ht="26.25">
      <c r="A182" s="13">
        <f t="shared" si="8"/>
        <v>175</v>
      </c>
      <c r="B182" s="10" t="s">
        <v>1744</v>
      </c>
      <c r="C182" s="9" t="s">
        <v>635</v>
      </c>
      <c r="D182" s="20">
        <v>11300057</v>
      </c>
      <c r="E182" s="19">
        <v>1</v>
      </c>
      <c r="F182" s="43">
        <v>1436</v>
      </c>
      <c r="G182" s="43">
        <v>780</v>
      </c>
      <c r="H182" s="44">
        <v>780</v>
      </c>
      <c r="J182" s="16"/>
      <c r="K182" s="16"/>
    </row>
    <row r="183" spans="1:11" s="15" customFormat="1" ht="26.25">
      <c r="A183" s="13">
        <f t="shared" si="8"/>
        <v>176</v>
      </c>
      <c r="B183" s="10" t="s">
        <v>1743</v>
      </c>
      <c r="C183" s="20">
        <v>2015</v>
      </c>
      <c r="D183" s="19">
        <v>113407132868</v>
      </c>
      <c r="E183" s="19">
        <v>1</v>
      </c>
      <c r="F183" s="43">
        <v>46</v>
      </c>
      <c r="G183" s="43">
        <v>23</v>
      </c>
      <c r="H183" s="43">
        <v>23</v>
      </c>
      <c r="I183" s="15" t="s">
        <v>1837</v>
      </c>
      <c r="J183" s="16"/>
      <c r="K183" s="16"/>
    </row>
    <row r="184" spans="1:11" s="15" customFormat="1" ht="26.25">
      <c r="A184" s="13">
        <f t="shared" si="8"/>
        <v>177</v>
      </c>
      <c r="B184" s="10" t="s">
        <v>286</v>
      </c>
      <c r="C184" s="9" t="s">
        <v>28</v>
      </c>
      <c r="D184" s="9" t="s">
        <v>289</v>
      </c>
      <c r="E184" s="19">
        <v>1</v>
      </c>
      <c r="F184" s="43">
        <v>257</v>
      </c>
      <c r="G184" s="43">
        <v>129</v>
      </c>
      <c r="H184" s="43">
        <v>128</v>
      </c>
      <c r="I184" s="15" t="s">
        <v>1838</v>
      </c>
      <c r="J184" s="16"/>
      <c r="K184" s="16"/>
    </row>
    <row r="185" spans="1:11" s="15" customFormat="1" ht="26.25">
      <c r="A185" s="13">
        <f t="shared" si="8"/>
        <v>178</v>
      </c>
      <c r="B185" s="10" t="s">
        <v>1765</v>
      </c>
      <c r="C185" s="9">
        <v>2015</v>
      </c>
      <c r="D185" s="27">
        <v>113400791093</v>
      </c>
      <c r="E185" s="19">
        <v>1</v>
      </c>
      <c r="F185" s="43">
        <v>51</v>
      </c>
      <c r="G185" s="43">
        <v>26</v>
      </c>
      <c r="H185" s="43">
        <v>26</v>
      </c>
      <c r="I185" s="15" t="s">
        <v>1839</v>
      </c>
      <c r="J185" s="16"/>
      <c r="K185" s="16"/>
    </row>
    <row r="186" spans="1:11" s="15" customFormat="1" ht="26.25">
      <c r="A186" s="13">
        <f t="shared" si="8"/>
        <v>179</v>
      </c>
      <c r="B186" s="10" t="s">
        <v>287</v>
      </c>
      <c r="C186" s="9" t="s">
        <v>28</v>
      </c>
      <c r="D186" s="9" t="s">
        <v>290</v>
      </c>
      <c r="E186" s="19">
        <v>1</v>
      </c>
      <c r="F186" s="43">
        <v>716</v>
      </c>
      <c r="G186" s="43">
        <v>358</v>
      </c>
      <c r="H186" s="43">
        <v>358</v>
      </c>
      <c r="J186" s="16"/>
      <c r="K186" s="16"/>
    </row>
    <row r="187" spans="1:11" s="15" customFormat="1" ht="26.25">
      <c r="A187" s="13">
        <f t="shared" si="8"/>
        <v>180</v>
      </c>
      <c r="B187" s="10" t="s">
        <v>288</v>
      </c>
      <c r="C187" s="9" t="s">
        <v>28</v>
      </c>
      <c r="D187" s="9" t="s">
        <v>291</v>
      </c>
      <c r="E187" s="19">
        <v>1</v>
      </c>
      <c r="F187" s="43">
        <v>710</v>
      </c>
      <c r="G187" s="43">
        <v>355</v>
      </c>
      <c r="H187" s="43">
        <v>355</v>
      </c>
      <c r="J187" s="16"/>
      <c r="K187" s="16"/>
    </row>
    <row r="188" spans="1:11" s="15" customFormat="1" ht="26.25">
      <c r="A188" s="13">
        <f t="shared" si="8"/>
        <v>181</v>
      </c>
      <c r="B188" s="10" t="s">
        <v>1766</v>
      </c>
      <c r="C188" s="9">
        <v>2015</v>
      </c>
      <c r="D188" s="27">
        <v>113900181421</v>
      </c>
      <c r="E188" s="19">
        <v>1</v>
      </c>
      <c r="F188" s="43">
        <v>162</v>
      </c>
      <c r="G188" s="43">
        <v>81</v>
      </c>
      <c r="H188" s="43">
        <v>81</v>
      </c>
      <c r="J188" s="16"/>
      <c r="K188" s="16"/>
    </row>
    <row r="189" spans="1:11" s="15" customFormat="1" ht="26.25">
      <c r="A189" s="13">
        <f t="shared" si="8"/>
        <v>182</v>
      </c>
      <c r="B189" s="10" t="s">
        <v>292</v>
      </c>
      <c r="C189" s="20">
        <v>2015</v>
      </c>
      <c r="D189" s="9" t="s">
        <v>293</v>
      </c>
      <c r="E189" s="19">
        <v>1</v>
      </c>
      <c r="F189" s="43">
        <v>20</v>
      </c>
      <c r="G189" s="43">
        <v>10</v>
      </c>
      <c r="H189" s="43">
        <v>10</v>
      </c>
      <c r="J189" s="16"/>
      <c r="K189" s="16"/>
    </row>
    <row r="190" spans="1:11" s="15" customFormat="1" ht="26.25">
      <c r="A190" s="13">
        <f t="shared" si="8"/>
        <v>183</v>
      </c>
      <c r="B190" s="10" t="s">
        <v>292</v>
      </c>
      <c r="C190" s="20">
        <v>2015</v>
      </c>
      <c r="D190" s="9" t="s">
        <v>294</v>
      </c>
      <c r="E190" s="19">
        <v>1</v>
      </c>
      <c r="F190" s="43">
        <v>20</v>
      </c>
      <c r="G190" s="43">
        <v>10</v>
      </c>
      <c r="H190" s="43">
        <v>10</v>
      </c>
      <c r="J190" s="16"/>
      <c r="K190" s="16"/>
    </row>
    <row r="191" spans="1:11" s="15" customFormat="1" ht="26.25">
      <c r="A191" s="13">
        <f t="shared" si="8"/>
        <v>184</v>
      </c>
      <c r="B191" s="10" t="s">
        <v>1767</v>
      </c>
      <c r="C191" s="20">
        <v>2015</v>
      </c>
      <c r="D191" s="27">
        <v>113405941225</v>
      </c>
      <c r="E191" s="19">
        <v>1</v>
      </c>
      <c r="F191" s="43">
        <v>36</v>
      </c>
      <c r="G191" s="43">
        <v>18</v>
      </c>
      <c r="H191" s="43">
        <v>18</v>
      </c>
      <c r="J191" s="16"/>
      <c r="K191" s="16"/>
    </row>
    <row r="192" spans="1:11" s="15" customFormat="1" ht="26.25">
      <c r="A192" s="13">
        <f t="shared" si="8"/>
        <v>185</v>
      </c>
      <c r="B192" s="10" t="s">
        <v>1767</v>
      </c>
      <c r="C192" s="20">
        <v>2015</v>
      </c>
      <c r="D192" s="27">
        <f>D191+1</f>
        <v>113405941226</v>
      </c>
      <c r="E192" s="19">
        <v>1</v>
      </c>
      <c r="F192" s="43">
        <v>36</v>
      </c>
      <c r="G192" s="43">
        <v>18</v>
      </c>
      <c r="H192" s="43">
        <v>18</v>
      </c>
      <c r="J192" s="16"/>
      <c r="K192" s="16"/>
    </row>
    <row r="193" spans="1:11" s="15" customFormat="1" ht="26.25">
      <c r="A193" s="13">
        <f t="shared" si="8"/>
        <v>186</v>
      </c>
      <c r="B193" s="10" t="s">
        <v>1767</v>
      </c>
      <c r="C193" s="20">
        <v>2015</v>
      </c>
      <c r="D193" s="27">
        <f>D192+1</f>
        <v>113405941227</v>
      </c>
      <c r="E193" s="19">
        <v>1</v>
      </c>
      <c r="F193" s="43">
        <v>36</v>
      </c>
      <c r="G193" s="43">
        <v>18</v>
      </c>
      <c r="H193" s="43">
        <v>18</v>
      </c>
      <c r="J193" s="16"/>
      <c r="K193" s="16"/>
    </row>
    <row r="194" spans="1:11" s="15" customFormat="1" ht="26.25">
      <c r="A194" s="13">
        <f t="shared" si="8"/>
        <v>187</v>
      </c>
      <c r="B194" s="10" t="s">
        <v>1767</v>
      </c>
      <c r="C194" s="20">
        <v>2015</v>
      </c>
      <c r="D194" s="27">
        <f>D193+1</f>
        <v>113405941228</v>
      </c>
      <c r="E194" s="19">
        <v>1</v>
      </c>
      <c r="F194" s="43">
        <v>36</v>
      </c>
      <c r="G194" s="43">
        <v>18</v>
      </c>
      <c r="H194" s="43">
        <v>18</v>
      </c>
      <c r="J194" s="16"/>
      <c r="K194" s="16"/>
    </row>
    <row r="195" spans="1:11" s="15" customFormat="1" ht="26.25">
      <c r="A195" s="13">
        <f t="shared" si="8"/>
        <v>188</v>
      </c>
      <c r="B195" s="10" t="s">
        <v>1767</v>
      </c>
      <c r="C195" s="20">
        <v>2015</v>
      </c>
      <c r="D195" s="27">
        <f>D194+1</f>
        <v>113405941229</v>
      </c>
      <c r="E195" s="19">
        <v>1</v>
      </c>
      <c r="F195" s="43">
        <v>36</v>
      </c>
      <c r="G195" s="43">
        <v>18</v>
      </c>
      <c r="H195" s="43">
        <v>18</v>
      </c>
      <c r="J195" s="16"/>
      <c r="K195" s="16"/>
    </row>
    <row r="196" spans="1:11" s="15" customFormat="1" ht="26.25">
      <c r="A196" s="13">
        <f t="shared" si="8"/>
        <v>189</v>
      </c>
      <c r="B196" s="10" t="s">
        <v>1767</v>
      </c>
      <c r="C196" s="20">
        <v>2015</v>
      </c>
      <c r="D196" s="27">
        <f>D195+1</f>
        <v>113405941230</v>
      </c>
      <c r="E196" s="19">
        <v>1</v>
      </c>
      <c r="F196" s="43">
        <v>36</v>
      </c>
      <c r="G196" s="43">
        <v>18</v>
      </c>
      <c r="H196" s="43">
        <v>18</v>
      </c>
      <c r="J196" s="16"/>
      <c r="K196" s="16"/>
    </row>
    <row r="197" spans="1:11" s="15" customFormat="1" ht="26.25">
      <c r="A197" s="13">
        <f t="shared" si="8"/>
        <v>190</v>
      </c>
      <c r="B197" s="10" t="s">
        <v>295</v>
      </c>
      <c r="C197" s="20">
        <v>2015</v>
      </c>
      <c r="D197" s="9" t="s">
        <v>296</v>
      </c>
      <c r="E197" s="19">
        <v>1</v>
      </c>
      <c r="F197" s="43">
        <v>8</v>
      </c>
      <c r="G197" s="43">
        <v>4</v>
      </c>
      <c r="H197" s="43">
        <v>4</v>
      </c>
      <c r="J197" s="16"/>
      <c r="K197" s="16"/>
    </row>
    <row r="198" spans="1:11" s="15" customFormat="1" ht="26.25">
      <c r="A198" s="13">
        <f t="shared" si="8"/>
        <v>191</v>
      </c>
      <c r="B198" s="10" t="s">
        <v>295</v>
      </c>
      <c r="C198" s="20">
        <v>2015</v>
      </c>
      <c r="D198" s="9" t="s">
        <v>297</v>
      </c>
      <c r="E198" s="19">
        <v>1</v>
      </c>
      <c r="F198" s="43">
        <v>8</v>
      </c>
      <c r="G198" s="43">
        <v>4</v>
      </c>
      <c r="H198" s="43">
        <v>4</v>
      </c>
      <c r="J198" s="16"/>
      <c r="K198" s="16"/>
    </row>
    <row r="199" spans="1:11" s="15" customFormat="1" ht="26.25">
      <c r="A199" s="13">
        <f t="shared" si="8"/>
        <v>192</v>
      </c>
      <c r="B199" s="10" t="s">
        <v>295</v>
      </c>
      <c r="C199" s="20">
        <v>2015</v>
      </c>
      <c r="D199" s="9" t="s">
        <v>298</v>
      </c>
      <c r="E199" s="19">
        <v>1</v>
      </c>
      <c r="F199" s="43">
        <v>8</v>
      </c>
      <c r="G199" s="43">
        <v>4</v>
      </c>
      <c r="H199" s="43">
        <v>4</v>
      </c>
      <c r="J199" s="16"/>
      <c r="K199" s="16"/>
    </row>
    <row r="200" spans="1:11" s="15" customFormat="1" ht="26.25">
      <c r="A200" s="13">
        <f t="shared" si="8"/>
        <v>193</v>
      </c>
      <c r="B200" s="10" t="s">
        <v>295</v>
      </c>
      <c r="C200" s="20">
        <v>2015</v>
      </c>
      <c r="D200" s="9" t="s">
        <v>299</v>
      </c>
      <c r="E200" s="19">
        <v>1</v>
      </c>
      <c r="F200" s="43">
        <v>8</v>
      </c>
      <c r="G200" s="43">
        <v>4</v>
      </c>
      <c r="H200" s="43">
        <v>4</v>
      </c>
      <c r="J200" s="16"/>
      <c r="K200" s="16"/>
    </row>
    <row r="201" spans="1:11" s="15" customFormat="1" ht="26.25">
      <c r="A201" s="13">
        <f aca="true" t="shared" si="10" ref="A201:A264">A200+1</f>
        <v>194</v>
      </c>
      <c r="B201" s="10" t="s">
        <v>295</v>
      </c>
      <c r="C201" s="20">
        <v>2015</v>
      </c>
      <c r="D201" s="9" t="s">
        <v>300</v>
      </c>
      <c r="E201" s="19">
        <v>1</v>
      </c>
      <c r="F201" s="43">
        <v>8</v>
      </c>
      <c r="G201" s="43">
        <v>4</v>
      </c>
      <c r="H201" s="43">
        <v>4</v>
      </c>
      <c r="J201" s="16"/>
      <c r="K201" s="16"/>
    </row>
    <row r="202" spans="1:11" s="15" customFormat="1" ht="26.25">
      <c r="A202" s="13">
        <f t="shared" si="10"/>
        <v>195</v>
      </c>
      <c r="B202" s="10" t="s">
        <v>295</v>
      </c>
      <c r="C202" s="20">
        <v>2015</v>
      </c>
      <c r="D202" s="9" t="s">
        <v>301</v>
      </c>
      <c r="E202" s="19">
        <v>1</v>
      </c>
      <c r="F202" s="43">
        <v>8</v>
      </c>
      <c r="G202" s="43">
        <v>4</v>
      </c>
      <c r="H202" s="43">
        <v>4</v>
      </c>
      <c r="J202" s="16"/>
      <c r="K202" s="16"/>
    </row>
    <row r="203" spans="1:11" s="15" customFormat="1" ht="26.25">
      <c r="A203" s="13">
        <f t="shared" si="10"/>
        <v>196</v>
      </c>
      <c r="B203" s="10" t="s">
        <v>210</v>
      </c>
      <c r="C203" s="20">
        <v>2015</v>
      </c>
      <c r="D203" s="9" t="s">
        <v>302</v>
      </c>
      <c r="E203" s="19">
        <v>1</v>
      </c>
      <c r="F203" s="43">
        <v>35</v>
      </c>
      <c r="G203" s="43">
        <v>18</v>
      </c>
      <c r="H203" s="43">
        <v>17</v>
      </c>
      <c r="J203" s="16"/>
      <c r="K203" s="16"/>
    </row>
    <row r="204" spans="1:11" s="15" customFormat="1" ht="26.25">
      <c r="A204" s="13">
        <f t="shared" si="10"/>
        <v>197</v>
      </c>
      <c r="B204" s="10" t="s">
        <v>210</v>
      </c>
      <c r="C204" s="20">
        <v>2015</v>
      </c>
      <c r="D204" s="9" t="s">
        <v>303</v>
      </c>
      <c r="E204" s="19">
        <v>1</v>
      </c>
      <c r="F204" s="43">
        <v>35</v>
      </c>
      <c r="G204" s="43">
        <v>18</v>
      </c>
      <c r="H204" s="43">
        <v>17</v>
      </c>
      <c r="J204" s="16"/>
      <c r="K204" s="16"/>
    </row>
    <row r="205" spans="1:11" s="15" customFormat="1" ht="26.25">
      <c r="A205" s="13">
        <f t="shared" si="10"/>
        <v>198</v>
      </c>
      <c r="B205" s="10" t="s">
        <v>210</v>
      </c>
      <c r="C205" s="20">
        <v>2015</v>
      </c>
      <c r="D205" s="9" t="s">
        <v>304</v>
      </c>
      <c r="E205" s="19">
        <v>1</v>
      </c>
      <c r="F205" s="43">
        <v>35</v>
      </c>
      <c r="G205" s="43">
        <v>18</v>
      </c>
      <c r="H205" s="43">
        <v>17</v>
      </c>
      <c r="J205" s="16"/>
      <c r="K205" s="16"/>
    </row>
    <row r="206" spans="1:11" s="15" customFormat="1" ht="26.25">
      <c r="A206" s="13">
        <f t="shared" si="10"/>
        <v>199</v>
      </c>
      <c r="B206" s="10" t="s">
        <v>210</v>
      </c>
      <c r="C206" s="20">
        <v>2015</v>
      </c>
      <c r="D206" s="9" t="s">
        <v>305</v>
      </c>
      <c r="E206" s="19">
        <v>1</v>
      </c>
      <c r="F206" s="43">
        <v>35</v>
      </c>
      <c r="G206" s="43">
        <v>18</v>
      </c>
      <c r="H206" s="43">
        <v>17</v>
      </c>
      <c r="J206" s="16"/>
      <c r="K206" s="16"/>
    </row>
    <row r="207" spans="1:11" s="15" customFormat="1" ht="26.25">
      <c r="A207" s="13">
        <f t="shared" si="10"/>
        <v>200</v>
      </c>
      <c r="B207" s="10" t="s">
        <v>210</v>
      </c>
      <c r="C207" s="20">
        <v>2015</v>
      </c>
      <c r="D207" s="9" t="s">
        <v>306</v>
      </c>
      <c r="E207" s="19">
        <v>1</v>
      </c>
      <c r="F207" s="43">
        <v>35</v>
      </c>
      <c r="G207" s="43">
        <v>18</v>
      </c>
      <c r="H207" s="43">
        <v>17</v>
      </c>
      <c r="J207" s="16"/>
      <c r="K207" s="16"/>
    </row>
    <row r="208" spans="1:11" s="15" customFormat="1" ht="26.25">
      <c r="A208" s="13">
        <f t="shared" si="10"/>
        <v>201</v>
      </c>
      <c r="B208" s="10" t="s">
        <v>210</v>
      </c>
      <c r="C208" s="20">
        <v>2015</v>
      </c>
      <c r="D208" s="9" t="s">
        <v>307</v>
      </c>
      <c r="E208" s="19">
        <v>1</v>
      </c>
      <c r="F208" s="43">
        <v>35</v>
      </c>
      <c r="G208" s="43">
        <v>18</v>
      </c>
      <c r="H208" s="43">
        <v>17</v>
      </c>
      <c r="J208" s="16"/>
      <c r="K208" s="16"/>
    </row>
    <row r="209" spans="1:11" s="15" customFormat="1" ht="26.25">
      <c r="A209" s="13">
        <f t="shared" si="10"/>
        <v>202</v>
      </c>
      <c r="B209" s="10" t="s">
        <v>210</v>
      </c>
      <c r="C209" s="20">
        <v>2015</v>
      </c>
      <c r="D209" s="9" t="s">
        <v>308</v>
      </c>
      <c r="E209" s="19">
        <v>1</v>
      </c>
      <c r="F209" s="43">
        <v>35</v>
      </c>
      <c r="G209" s="43">
        <v>18</v>
      </c>
      <c r="H209" s="43">
        <v>17</v>
      </c>
      <c r="J209" s="16"/>
      <c r="K209" s="16"/>
    </row>
    <row r="210" spans="1:11" s="15" customFormat="1" ht="26.25">
      <c r="A210" s="13">
        <f t="shared" si="10"/>
        <v>203</v>
      </c>
      <c r="B210" s="10" t="s">
        <v>23</v>
      </c>
      <c r="C210" s="20">
        <v>2015</v>
      </c>
      <c r="D210" s="9" t="s">
        <v>310</v>
      </c>
      <c r="E210" s="19">
        <v>1</v>
      </c>
      <c r="F210" s="43">
        <v>24</v>
      </c>
      <c r="G210" s="43">
        <v>12</v>
      </c>
      <c r="H210" s="43">
        <v>12</v>
      </c>
      <c r="J210" s="16"/>
      <c r="K210" s="16"/>
    </row>
    <row r="211" spans="1:11" s="15" customFormat="1" ht="26.25">
      <c r="A211" s="13">
        <f t="shared" si="10"/>
        <v>204</v>
      </c>
      <c r="B211" s="10" t="s">
        <v>309</v>
      </c>
      <c r="C211" s="20">
        <v>2015</v>
      </c>
      <c r="D211" s="9" t="s">
        <v>311</v>
      </c>
      <c r="E211" s="19">
        <v>1</v>
      </c>
      <c r="F211" s="43">
        <v>51</v>
      </c>
      <c r="G211" s="43">
        <v>26</v>
      </c>
      <c r="H211" s="43">
        <v>25</v>
      </c>
      <c r="J211" s="16"/>
      <c r="K211" s="16"/>
    </row>
    <row r="212" spans="1:11" s="15" customFormat="1" ht="26.25">
      <c r="A212" s="13">
        <f t="shared" si="10"/>
        <v>205</v>
      </c>
      <c r="B212" s="10" t="s">
        <v>309</v>
      </c>
      <c r="C212" s="20">
        <v>2015</v>
      </c>
      <c r="D212" s="9" t="s">
        <v>312</v>
      </c>
      <c r="E212" s="19">
        <v>1</v>
      </c>
      <c r="F212" s="43">
        <v>51</v>
      </c>
      <c r="G212" s="43">
        <v>26</v>
      </c>
      <c r="H212" s="43">
        <v>25</v>
      </c>
      <c r="J212" s="16"/>
      <c r="K212" s="16"/>
    </row>
    <row r="213" spans="1:11" s="15" customFormat="1" ht="26.25">
      <c r="A213" s="13">
        <f t="shared" si="10"/>
        <v>206</v>
      </c>
      <c r="B213" s="10" t="s">
        <v>309</v>
      </c>
      <c r="C213" s="20">
        <v>2015</v>
      </c>
      <c r="D213" s="9" t="s">
        <v>313</v>
      </c>
      <c r="E213" s="19">
        <v>1</v>
      </c>
      <c r="F213" s="43">
        <v>51</v>
      </c>
      <c r="G213" s="43">
        <v>26</v>
      </c>
      <c r="H213" s="43">
        <v>25</v>
      </c>
      <c r="J213" s="16"/>
      <c r="K213" s="16"/>
    </row>
    <row r="214" spans="1:11" s="15" customFormat="1" ht="26.25">
      <c r="A214" s="13">
        <f t="shared" si="10"/>
        <v>207</v>
      </c>
      <c r="B214" s="10" t="s">
        <v>309</v>
      </c>
      <c r="C214" s="20">
        <v>2015</v>
      </c>
      <c r="D214" s="9" t="s">
        <v>314</v>
      </c>
      <c r="E214" s="19">
        <v>1</v>
      </c>
      <c r="F214" s="43">
        <v>51</v>
      </c>
      <c r="G214" s="43">
        <v>26</v>
      </c>
      <c r="H214" s="43">
        <v>25</v>
      </c>
      <c r="J214" s="16"/>
      <c r="K214" s="16"/>
    </row>
    <row r="215" spans="1:11" s="15" customFormat="1" ht="26.25">
      <c r="A215" s="13">
        <f t="shared" si="10"/>
        <v>208</v>
      </c>
      <c r="B215" s="10" t="s">
        <v>309</v>
      </c>
      <c r="C215" s="20">
        <v>2015</v>
      </c>
      <c r="D215" s="9" t="s">
        <v>315</v>
      </c>
      <c r="E215" s="19">
        <v>1</v>
      </c>
      <c r="F215" s="43">
        <v>51</v>
      </c>
      <c r="G215" s="43">
        <v>26</v>
      </c>
      <c r="H215" s="43">
        <v>25</v>
      </c>
      <c r="J215" s="16"/>
      <c r="K215" s="16"/>
    </row>
    <row r="216" spans="1:11" s="15" customFormat="1" ht="26.25">
      <c r="A216" s="13">
        <f t="shared" si="10"/>
        <v>209</v>
      </c>
      <c r="B216" s="10" t="s">
        <v>309</v>
      </c>
      <c r="C216" s="20">
        <v>2015</v>
      </c>
      <c r="D216" s="9" t="s">
        <v>316</v>
      </c>
      <c r="E216" s="19">
        <v>1</v>
      </c>
      <c r="F216" s="43">
        <v>51</v>
      </c>
      <c r="G216" s="43">
        <v>26</v>
      </c>
      <c r="H216" s="43">
        <v>25</v>
      </c>
      <c r="J216" s="16"/>
      <c r="K216" s="16"/>
    </row>
    <row r="217" spans="1:11" s="15" customFormat="1" ht="26.25">
      <c r="A217" s="13">
        <f t="shared" si="10"/>
        <v>210</v>
      </c>
      <c r="B217" s="10" t="s">
        <v>309</v>
      </c>
      <c r="C217" s="20">
        <v>2015</v>
      </c>
      <c r="D217" s="9" t="s">
        <v>317</v>
      </c>
      <c r="E217" s="19">
        <v>1</v>
      </c>
      <c r="F217" s="43">
        <v>51</v>
      </c>
      <c r="G217" s="43">
        <v>26</v>
      </c>
      <c r="H217" s="43">
        <v>25</v>
      </c>
      <c r="J217" s="16"/>
      <c r="K217" s="16"/>
    </row>
    <row r="218" spans="1:11" s="15" customFormat="1" ht="26.25">
      <c r="A218" s="13">
        <f t="shared" si="10"/>
        <v>211</v>
      </c>
      <c r="B218" s="10" t="s">
        <v>309</v>
      </c>
      <c r="C218" s="20">
        <v>2015</v>
      </c>
      <c r="D218" s="9" t="s">
        <v>318</v>
      </c>
      <c r="E218" s="19">
        <v>1</v>
      </c>
      <c r="F218" s="43">
        <v>51</v>
      </c>
      <c r="G218" s="43">
        <v>26</v>
      </c>
      <c r="H218" s="43">
        <v>25</v>
      </c>
      <c r="J218" s="16"/>
      <c r="K218" s="16"/>
    </row>
    <row r="219" spans="1:11" s="15" customFormat="1" ht="26.25">
      <c r="A219" s="13">
        <f t="shared" si="10"/>
        <v>212</v>
      </c>
      <c r="B219" s="10" t="s">
        <v>309</v>
      </c>
      <c r="C219" s="20">
        <v>2015</v>
      </c>
      <c r="D219" s="9" t="s">
        <v>319</v>
      </c>
      <c r="E219" s="19">
        <v>1</v>
      </c>
      <c r="F219" s="43">
        <v>51</v>
      </c>
      <c r="G219" s="43">
        <v>26</v>
      </c>
      <c r="H219" s="43">
        <v>25</v>
      </c>
      <c r="J219" s="16"/>
      <c r="K219" s="16"/>
    </row>
    <row r="220" spans="1:11" s="15" customFormat="1" ht="26.25">
      <c r="A220" s="13">
        <f t="shared" si="10"/>
        <v>213</v>
      </c>
      <c r="B220" s="10" t="s">
        <v>309</v>
      </c>
      <c r="C220" s="20">
        <v>2015</v>
      </c>
      <c r="D220" s="9" t="s">
        <v>320</v>
      </c>
      <c r="E220" s="19">
        <v>1</v>
      </c>
      <c r="F220" s="43">
        <v>51</v>
      </c>
      <c r="G220" s="43">
        <v>26</v>
      </c>
      <c r="H220" s="43">
        <v>25</v>
      </c>
      <c r="J220" s="16"/>
      <c r="K220" s="16"/>
    </row>
    <row r="221" spans="1:11" s="15" customFormat="1" ht="26.25">
      <c r="A221" s="13">
        <f t="shared" si="10"/>
        <v>214</v>
      </c>
      <c r="B221" s="10" t="s">
        <v>309</v>
      </c>
      <c r="C221" s="20">
        <v>2015</v>
      </c>
      <c r="D221" s="9" t="s">
        <v>321</v>
      </c>
      <c r="E221" s="19">
        <v>1</v>
      </c>
      <c r="F221" s="43">
        <v>51</v>
      </c>
      <c r="G221" s="43">
        <v>26</v>
      </c>
      <c r="H221" s="43">
        <v>25</v>
      </c>
      <c r="J221" s="16"/>
      <c r="K221" s="16"/>
    </row>
    <row r="222" spans="1:11" s="15" customFormat="1" ht="26.25">
      <c r="A222" s="13">
        <f t="shared" si="10"/>
        <v>215</v>
      </c>
      <c r="B222" s="10" t="s">
        <v>309</v>
      </c>
      <c r="C222" s="20">
        <v>2015</v>
      </c>
      <c r="D222" s="9" t="s">
        <v>322</v>
      </c>
      <c r="E222" s="19">
        <v>1</v>
      </c>
      <c r="F222" s="43">
        <v>51</v>
      </c>
      <c r="G222" s="43">
        <v>26</v>
      </c>
      <c r="H222" s="43">
        <v>25</v>
      </c>
      <c r="J222" s="16"/>
      <c r="K222" s="16"/>
    </row>
    <row r="223" spans="1:11" s="15" customFormat="1" ht="26.25">
      <c r="A223" s="13">
        <f t="shared" si="10"/>
        <v>216</v>
      </c>
      <c r="B223" s="10" t="s">
        <v>309</v>
      </c>
      <c r="C223" s="20">
        <v>2015</v>
      </c>
      <c r="D223" s="9" t="s">
        <v>323</v>
      </c>
      <c r="E223" s="19">
        <v>1</v>
      </c>
      <c r="F223" s="43">
        <v>51</v>
      </c>
      <c r="G223" s="43">
        <v>26</v>
      </c>
      <c r="H223" s="43">
        <v>25</v>
      </c>
      <c r="J223" s="16"/>
      <c r="K223" s="16"/>
    </row>
    <row r="224" spans="1:11" s="15" customFormat="1" ht="26.25">
      <c r="A224" s="13">
        <f t="shared" si="10"/>
        <v>217</v>
      </c>
      <c r="B224" s="10" t="s">
        <v>309</v>
      </c>
      <c r="C224" s="20">
        <v>2015</v>
      </c>
      <c r="D224" s="9" t="s">
        <v>324</v>
      </c>
      <c r="E224" s="19">
        <v>1</v>
      </c>
      <c r="F224" s="43">
        <v>51</v>
      </c>
      <c r="G224" s="43">
        <v>26</v>
      </c>
      <c r="H224" s="43">
        <v>25</v>
      </c>
      <c r="J224" s="16"/>
      <c r="K224" s="16"/>
    </row>
    <row r="225" spans="1:11" s="15" customFormat="1" ht="26.25">
      <c r="A225" s="13">
        <f t="shared" si="10"/>
        <v>218</v>
      </c>
      <c r="B225" s="10" t="s">
        <v>309</v>
      </c>
      <c r="C225" s="20">
        <v>2015</v>
      </c>
      <c r="D225" s="9" t="s">
        <v>325</v>
      </c>
      <c r="E225" s="19">
        <v>1</v>
      </c>
      <c r="F225" s="43">
        <v>51</v>
      </c>
      <c r="G225" s="43">
        <v>26</v>
      </c>
      <c r="H225" s="43">
        <v>25</v>
      </c>
      <c r="J225" s="16"/>
      <c r="K225" s="16"/>
    </row>
    <row r="226" spans="1:11" s="15" customFormat="1" ht="26.25">
      <c r="A226" s="13">
        <f t="shared" si="10"/>
        <v>219</v>
      </c>
      <c r="B226" s="10" t="s">
        <v>309</v>
      </c>
      <c r="C226" s="20">
        <v>2015</v>
      </c>
      <c r="D226" s="9" t="s">
        <v>326</v>
      </c>
      <c r="E226" s="19">
        <v>1</v>
      </c>
      <c r="F226" s="43">
        <v>51</v>
      </c>
      <c r="G226" s="43">
        <v>26</v>
      </c>
      <c r="H226" s="43">
        <v>25</v>
      </c>
      <c r="J226" s="16"/>
      <c r="K226" s="16"/>
    </row>
    <row r="227" spans="1:11" s="15" customFormat="1" ht="26.25">
      <c r="A227" s="13">
        <f t="shared" si="10"/>
        <v>220</v>
      </c>
      <c r="B227" s="10" t="s">
        <v>309</v>
      </c>
      <c r="C227" s="20">
        <v>2015</v>
      </c>
      <c r="D227" s="9" t="s">
        <v>327</v>
      </c>
      <c r="E227" s="19">
        <v>1</v>
      </c>
      <c r="F227" s="43">
        <v>51</v>
      </c>
      <c r="G227" s="43">
        <v>26</v>
      </c>
      <c r="H227" s="43">
        <v>25</v>
      </c>
      <c r="J227" s="16"/>
      <c r="K227" s="16"/>
    </row>
    <row r="228" spans="1:11" s="15" customFormat="1" ht="26.25">
      <c r="A228" s="13">
        <f t="shared" si="10"/>
        <v>221</v>
      </c>
      <c r="B228" s="10" t="s">
        <v>309</v>
      </c>
      <c r="C228" s="20">
        <v>2015</v>
      </c>
      <c r="D228" s="9" t="s">
        <v>328</v>
      </c>
      <c r="E228" s="19">
        <v>1</v>
      </c>
      <c r="F228" s="43">
        <v>51</v>
      </c>
      <c r="G228" s="43">
        <v>26</v>
      </c>
      <c r="H228" s="43">
        <v>25</v>
      </c>
      <c r="J228" s="16"/>
      <c r="K228" s="16"/>
    </row>
    <row r="229" spans="1:11" s="15" customFormat="1" ht="26.25">
      <c r="A229" s="13">
        <f t="shared" si="10"/>
        <v>222</v>
      </c>
      <c r="B229" s="10" t="s">
        <v>309</v>
      </c>
      <c r="C229" s="20">
        <v>2015</v>
      </c>
      <c r="D229" s="9" t="s">
        <v>329</v>
      </c>
      <c r="E229" s="19">
        <v>1</v>
      </c>
      <c r="F229" s="43">
        <v>51</v>
      </c>
      <c r="G229" s="43">
        <v>26</v>
      </c>
      <c r="H229" s="43">
        <v>25</v>
      </c>
      <c r="J229" s="16"/>
      <c r="K229" s="16"/>
    </row>
    <row r="230" spans="1:11" s="15" customFormat="1" ht="26.25">
      <c r="A230" s="13">
        <f t="shared" si="10"/>
        <v>223</v>
      </c>
      <c r="B230" s="10" t="s">
        <v>309</v>
      </c>
      <c r="C230" s="20">
        <v>2015</v>
      </c>
      <c r="D230" s="9" t="s">
        <v>330</v>
      </c>
      <c r="E230" s="19">
        <v>1</v>
      </c>
      <c r="F230" s="43">
        <v>51</v>
      </c>
      <c r="G230" s="43">
        <v>26</v>
      </c>
      <c r="H230" s="43">
        <v>25</v>
      </c>
      <c r="J230" s="16"/>
      <c r="K230" s="16"/>
    </row>
    <row r="231" spans="1:11" s="15" customFormat="1" ht="26.25">
      <c r="A231" s="13">
        <f t="shared" si="10"/>
        <v>224</v>
      </c>
      <c r="B231" s="10" t="s">
        <v>309</v>
      </c>
      <c r="C231" s="20">
        <v>2015</v>
      </c>
      <c r="D231" s="9" t="s">
        <v>331</v>
      </c>
      <c r="E231" s="19">
        <v>1</v>
      </c>
      <c r="F231" s="43">
        <v>51</v>
      </c>
      <c r="G231" s="43">
        <v>26</v>
      </c>
      <c r="H231" s="43">
        <v>25</v>
      </c>
      <c r="J231" s="16"/>
      <c r="K231" s="16"/>
    </row>
    <row r="232" spans="1:11" s="15" customFormat="1" ht="26.25">
      <c r="A232" s="13">
        <f t="shared" si="10"/>
        <v>225</v>
      </c>
      <c r="B232" s="10" t="s">
        <v>309</v>
      </c>
      <c r="C232" s="20">
        <v>2015</v>
      </c>
      <c r="D232" s="9" t="s">
        <v>332</v>
      </c>
      <c r="E232" s="19">
        <v>1</v>
      </c>
      <c r="F232" s="43">
        <v>51</v>
      </c>
      <c r="G232" s="43">
        <v>26</v>
      </c>
      <c r="H232" s="43">
        <v>25</v>
      </c>
      <c r="J232" s="16"/>
      <c r="K232" s="16"/>
    </row>
    <row r="233" spans="1:11" s="15" customFormat="1" ht="26.25">
      <c r="A233" s="13">
        <f t="shared" si="10"/>
        <v>226</v>
      </c>
      <c r="B233" s="10" t="s">
        <v>309</v>
      </c>
      <c r="C233" s="20">
        <v>2015</v>
      </c>
      <c r="D233" s="9" t="s">
        <v>333</v>
      </c>
      <c r="E233" s="19">
        <v>1</v>
      </c>
      <c r="F233" s="43">
        <v>51</v>
      </c>
      <c r="G233" s="43">
        <v>26</v>
      </c>
      <c r="H233" s="43">
        <v>25</v>
      </c>
      <c r="J233" s="16"/>
      <c r="K233" s="16"/>
    </row>
    <row r="234" spans="1:11" s="15" customFormat="1" ht="26.25">
      <c r="A234" s="13">
        <f t="shared" si="10"/>
        <v>227</v>
      </c>
      <c r="B234" s="10" t="s">
        <v>309</v>
      </c>
      <c r="C234" s="20">
        <v>2015</v>
      </c>
      <c r="D234" s="9" t="s">
        <v>334</v>
      </c>
      <c r="E234" s="19">
        <v>1</v>
      </c>
      <c r="F234" s="43">
        <v>51</v>
      </c>
      <c r="G234" s="43">
        <v>26</v>
      </c>
      <c r="H234" s="43">
        <v>25</v>
      </c>
      <c r="J234" s="16"/>
      <c r="K234" s="16"/>
    </row>
    <row r="235" spans="1:11" s="15" customFormat="1" ht="26.25">
      <c r="A235" s="13">
        <f t="shared" si="10"/>
        <v>228</v>
      </c>
      <c r="B235" s="10" t="s">
        <v>335</v>
      </c>
      <c r="C235" s="20">
        <v>2015</v>
      </c>
      <c r="D235" s="9" t="s">
        <v>336</v>
      </c>
      <c r="E235" s="19">
        <v>1</v>
      </c>
      <c r="F235" s="43">
        <v>225</v>
      </c>
      <c r="G235" s="43">
        <v>113</v>
      </c>
      <c r="H235" s="43">
        <v>112</v>
      </c>
      <c r="J235" s="16"/>
      <c r="K235" s="16"/>
    </row>
    <row r="236" spans="1:11" s="15" customFormat="1" ht="26.25">
      <c r="A236" s="13">
        <f t="shared" si="10"/>
        <v>229</v>
      </c>
      <c r="B236" s="10" t="s">
        <v>1768</v>
      </c>
      <c r="C236" s="28">
        <v>40451</v>
      </c>
      <c r="D236" s="9" t="s">
        <v>1040</v>
      </c>
      <c r="E236" s="19">
        <v>30</v>
      </c>
      <c r="F236" s="43">
        <v>390</v>
      </c>
      <c r="G236" s="43">
        <v>210</v>
      </c>
      <c r="H236" s="43">
        <v>180</v>
      </c>
      <c r="J236" s="16"/>
      <c r="K236" s="16"/>
    </row>
    <row r="237" spans="1:11" s="15" customFormat="1" ht="26.25">
      <c r="A237" s="13">
        <f t="shared" si="10"/>
        <v>230</v>
      </c>
      <c r="B237" s="10" t="s">
        <v>1769</v>
      </c>
      <c r="C237" s="28">
        <v>40451</v>
      </c>
      <c r="D237" s="9" t="s">
        <v>1040</v>
      </c>
      <c r="E237" s="19">
        <v>5</v>
      </c>
      <c r="F237" s="43">
        <v>78.32</v>
      </c>
      <c r="G237" s="43">
        <v>40</v>
      </c>
      <c r="H237" s="43">
        <v>38.32</v>
      </c>
      <c r="J237" s="16"/>
      <c r="K237" s="16"/>
    </row>
    <row r="238" spans="1:11" s="15" customFormat="1" ht="26.25">
      <c r="A238" s="13">
        <f t="shared" si="10"/>
        <v>231</v>
      </c>
      <c r="B238" s="10" t="s">
        <v>174</v>
      </c>
      <c r="C238" s="20">
        <v>2016</v>
      </c>
      <c r="D238" s="9" t="s">
        <v>337</v>
      </c>
      <c r="E238" s="19">
        <v>1</v>
      </c>
      <c r="F238" s="43">
        <v>398.5</v>
      </c>
      <c r="G238" s="43">
        <v>199.25</v>
      </c>
      <c r="H238" s="43">
        <v>199.25</v>
      </c>
      <c r="J238" s="16"/>
      <c r="K238" s="16"/>
    </row>
    <row r="239" spans="1:11" s="15" customFormat="1" ht="26.25">
      <c r="A239" s="13">
        <f t="shared" si="10"/>
        <v>232</v>
      </c>
      <c r="B239" s="10" t="s">
        <v>174</v>
      </c>
      <c r="C239" s="20">
        <v>2016</v>
      </c>
      <c r="D239" s="9" t="s">
        <v>338</v>
      </c>
      <c r="E239" s="19">
        <v>1</v>
      </c>
      <c r="F239" s="43">
        <v>398.5</v>
      </c>
      <c r="G239" s="43">
        <v>199.25</v>
      </c>
      <c r="H239" s="43">
        <v>199.25</v>
      </c>
      <c r="J239" s="16"/>
      <c r="K239" s="16"/>
    </row>
    <row r="240" spans="1:11" s="15" customFormat="1" ht="26.25">
      <c r="A240" s="13">
        <f t="shared" si="10"/>
        <v>233</v>
      </c>
      <c r="B240" s="10" t="s">
        <v>174</v>
      </c>
      <c r="C240" s="20">
        <v>2016</v>
      </c>
      <c r="D240" s="9" t="s">
        <v>339</v>
      </c>
      <c r="E240" s="19">
        <v>1</v>
      </c>
      <c r="F240" s="43">
        <v>398.5</v>
      </c>
      <c r="G240" s="43">
        <v>199.25</v>
      </c>
      <c r="H240" s="43">
        <v>199.25</v>
      </c>
      <c r="J240" s="16"/>
      <c r="K240" s="16"/>
    </row>
    <row r="241" spans="1:11" s="15" customFormat="1" ht="26.25">
      <c r="A241" s="13">
        <f t="shared" si="10"/>
        <v>234</v>
      </c>
      <c r="B241" s="10" t="s">
        <v>174</v>
      </c>
      <c r="C241" s="20">
        <v>2016</v>
      </c>
      <c r="D241" s="9" t="s">
        <v>340</v>
      </c>
      <c r="E241" s="19">
        <v>1</v>
      </c>
      <c r="F241" s="43">
        <v>398.5</v>
      </c>
      <c r="G241" s="43">
        <v>199.25</v>
      </c>
      <c r="H241" s="43">
        <v>199.25</v>
      </c>
      <c r="J241" s="16"/>
      <c r="K241" s="16"/>
    </row>
    <row r="242" spans="1:11" s="15" customFormat="1" ht="26.25">
      <c r="A242" s="13">
        <f t="shared" si="10"/>
        <v>235</v>
      </c>
      <c r="B242" s="10" t="s">
        <v>174</v>
      </c>
      <c r="C242" s="20">
        <v>2016</v>
      </c>
      <c r="D242" s="9" t="s">
        <v>341</v>
      </c>
      <c r="E242" s="19">
        <v>1</v>
      </c>
      <c r="F242" s="43">
        <v>398.5</v>
      </c>
      <c r="G242" s="43">
        <v>199.25</v>
      </c>
      <c r="H242" s="43">
        <v>199.25</v>
      </c>
      <c r="J242" s="16"/>
      <c r="K242" s="16"/>
    </row>
    <row r="243" spans="1:11" s="15" customFormat="1" ht="26.25">
      <c r="A243" s="13">
        <f t="shared" si="10"/>
        <v>236</v>
      </c>
      <c r="B243" s="10" t="s">
        <v>174</v>
      </c>
      <c r="C243" s="20">
        <v>2016</v>
      </c>
      <c r="D243" s="9" t="s">
        <v>342</v>
      </c>
      <c r="E243" s="19">
        <v>1</v>
      </c>
      <c r="F243" s="43">
        <v>398.5</v>
      </c>
      <c r="G243" s="43">
        <v>199.25</v>
      </c>
      <c r="H243" s="43">
        <v>199.25</v>
      </c>
      <c r="J243" s="16"/>
      <c r="K243" s="16"/>
    </row>
    <row r="244" spans="1:11" s="15" customFormat="1" ht="26.25">
      <c r="A244" s="13">
        <f t="shared" si="10"/>
        <v>237</v>
      </c>
      <c r="B244" s="10" t="s">
        <v>174</v>
      </c>
      <c r="C244" s="20">
        <v>2016</v>
      </c>
      <c r="D244" s="9" t="s">
        <v>343</v>
      </c>
      <c r="E244" s="19">
        <v>1</v>
      </c>
      <c r="F244" s="43">
        <v>398.5</v>
      </c>
      <c r="G244" s="43">
        <v>199.25</v>
      </c>
      <c r="H244" s="43">
        <v>199.25</v>
      </c>
      <c r="J244" s="16"/>
      <c r="K244" s="16"/>
    </row>
    <row r="245" spans="1:11" s="15" customFormat="1" ht="26.25">
      <c r="A245" s="13">
        <f t="shared" si="10"/>
        <v>238</v>
      </c>
      <c r="B245" s="10" t="s">
        <v>174</v>
      </c>
      <c r="C245" s="20">
        <v>2016</v>
      </c>
      <c r="D245" s="9" t="s">
        <v>344</v>
      </c>
      <c r="E245" s="19">
        <v>1</v>
      </c>
      <c r="F245" s="43">
        <v>398.5</v>
      </c>
      <c r="G245" s="43">
        <v>199.25</v>
      </c>
      <c r="H245" s="43">
        <v>199.25</v>
      </c>
      <c r="J245" s="16"/>
      <c r="K245" s="16"/>
    </row>
    <row r="246" spans="1:11" s="15" customFormat="1" ht="26.25">
      <c r="A246" s="13">
        <f t="shared" si="10"/>
        <v>239</v>
      </c>
      <c r="B246" s="10" t="s">
        <v>174</v>
      </c>
      <c r="C246" s="20">
        <v>2016</v>
      </c>
      <c r="D246" s="9" t="s">
        <v>345</v>
      </c>
      <c r="E246" s="19">
        <v>1</v>
      </c>
      <c r="F246" s="43">
        <v>398.5</v>
      </c>
      <c r="G246" s="43">
        <v>199.25</v>
      </c>
      <c r="H246" s="43">
        <v>199.25</v>
      </c>
      <c r="J246" s="16"/>
      <c r="K246" s="16"/>
    </row>
    <row r="247" spans="1:11" s="15" customFormat="1" ht="26.25">
      <c r="A247" s="13">
        <f t="shared" si="10"/>
        <v>240</v>
      </c>
      <c r="B247" s="10" t="s">
        <v>174</v>
      </c>
      <c r="C247" s="20">
        <v>2016</v>
      </c>
      <c r="D247" s="9" t="s">
        <v>346</v>
      </c>
      <c r="E247" s="19">
        <v>1</v>
      </c>
      <c r="F247" s="43">
        <v>398.5</v>
      </c>
      <c r="G247" s="43">
        <v>199.25</v>
      </c>
      <c r="H247" s="43">
        <v>199.25</v>
      </c>
      <c r="J247" s="16"/>
      <c r="K247" s="16"/>
    </row>
    <row r="248" spans="1:11" s="15" customFormat="1" ht="26.25">
      <c r="A248" s="13">
        <f t="shared" si="10"/>
        <v>241</v>
      </c>
      <c r="B248" s="10" t="s">
        <v>347</v>
      </c>
      <c r="C248" s="20">
        <v>2015</v>
      </c>
      <c r="D248" s="9" t="s">
        <v>348</v>
      </c>
      <c r="E248" s="22">
        <v>7</v>
      </c>
      <c r="F248" s="43">
        <v>140</v>
      </c>
      <c r="G248" s="43">
        <v>70</v>
      </c>
      <c r="H248" s="43">
        <v>70</v>
      </c>
      <c r="J248" s="16"/>
      <c r="K248" s="16"/>
    </row>
    <row r="249" spans="1:11" s="15" customFormat="1" ht="26.25">
      <c r="A249" s="13">
        <f t="shared" si="10"/>
        <v>242</v>
      </c>
      <c r="B249" s="10" t="s">
        <v>124</v>
      </c>
      <c r="C249" s="20">
        <v>2015</v>
      </c>
      <c r="D249" s="9" t="s">
        <v>349</v>
      </c>
      <c r="E249" s="22">
        <v>5</v>
      </c>
      <c r="F249" s="43">
        <v>25</v>
      </c>
      <c r="G249" s="43">
        <v>15</v>
      </c>
      <c r="H249" s="43">
        <v>10</v>
      </c>
      <c r="J249" s="16"/>
      <c r="K249" s="16"/>
    </row>
    <row r="250" spans="1:11" s="15" customFormat="1" ht="26.25">
      <c r="A250" s="13">
        <f t="shared" si="10"/>
        <v>243</v>
      </c>
      <c r="B250" s="10" t="s">
        <v>159</v>
      </c>
      <c r="C250" s="20">
        <v>2015</v>
      </c>
      <c r="D250" s="9" t="s">
        <v>350</v>
      </c>
      <c r="E250" s="22">
        <v>1</v>
      </c>
      <c r="F250" s="43">
        <v>20</v>
      </c>
      <c r="G250" s="43">
        <v>10</v>
      </c>
      <c r="H250" s="43">
        <v>10</v>
      </c>
      <c r="J250" s="16"/>
      <c r="K250" s="16"/>
    </row>
    <row r="251" spans="1:11" s="15" customFormat="1" ht="26.25">
      <c r="A251" s="13">
        <f t="shared" si="10"/>
        <v>244</v>
      </c>
      <c r="B251" s="10" t="s">
        <v>351</v>
      </c>
      <c r="C251" s="20">
        <v>2015</v>
      </c>
      <c r="D251" s="9" t="s">
        <v>354</v>
      </c>
      <c r="E251" s="22">
        <v>2</v>
      </c>
      <c r="F251" s="43">
        <v>6</v>
      </c>
      <c r="G251" s="43">
        <v>4</v>
      </c>
      <c r="H251" s="43">
        <v>2</v>
      </c>
      <c r="J251" s="16"/>
      <c r="K251" s="16"/>
    </row>
    <row r="252" spans="1:11" s="15" customFormat="1" ht="26.25">
      <c r="A252" s="13">
        <f t="shared" si="10"/>
        <v>245</v>
      </c>
      <c r="B252" s="10" t="s">
        <v>352</v>
      </c>
      <c r="C252" s="20">
        <v>2015</v>
      </c>
      <c r="D252" s="9" t="s">
        <v>355</v>
      </c>
      <c r="E252" s="22">
        <v>4</v>
      </c>
      <c r="F252" s="43">
        <v>20</v>
      </c>
      <c r="G252" s="43">
        <v>12</v>
      </c>
      <c r="H252" s="43">
        <v>8</v>
      </c>
      <c r="J252" s="16"/>
      <c r="K252" s="16"/>
    </row>
    <row r="253" spans="1:11" s="15" customFormat="1" ht="26.25">
      <c r="A253" s="13">
        <f t="shared" si="10"/>
        <v>246</v>
      </c>
      <c r="B253" s="10" t="s">
        <v>353</v>
      </c>
      <c r="C253" s="20">
        <v>2015</v>
      </c>
      <c r="D253" s="9" t="s">
        <v>356</v>
      </c>
      <c r="E253" s="22">
        <v>1</v>
      </c>
      <c r="F253" s="43">
        <v>10</v>
      </c>
      <c r="G253" s="43">
        <v>5</v>
      </c>
      <c r="H253" s="43">
        <v>5</v>
      </c>
      <c r="J253" s="16"/>
      <c r="K253" s="16"/>
    </row>
    <row r="254" spans="1:11" s="15" customFormat="1" ht="26.25">
      <c r="A254" s="13">
        <f t="shared" si="10"/>
        <v>247</v>
      </c>
      <c r="B254" s="10" t="s">
        <v>357</v>
      </c>
      <c r="C254" s="9" t="s">
        <v>28</v>
      </c>
      <c r="D254" s="9" t="s">
        <v>363</v>
      </c>
      <c r="E254" s="22">
        <v>16</v>
      </c>
      <c r="F254" s="43">
        <v>96</v>
      </c>
      <c r="G254" s="43">
        <v>48</v>
      </c>
      <c r="H254" s="43">
        <v>48</v>
      </c>
      <c r="J254" s="16"/>
      <c r="K254" s="16"/>
    </row>
    <row r="255" spans="1:11" s="15" customFormat="1" ht="26.25">
      <c r="A255" s="13">
        <f t="shared" si="10"/>
        <v>248</v>
      </c>
      <c r="B255" s="10" t="s">
        <v>159</v>
      </c>
      <c r="C255" s="9" t="s">
        <v>28</v>
      </c>
      <c r="D255" s="9" t="s">
        <v>364</v>
      </c>
      <c r="E255" s="22">
        <v>12</v>
      </c>
      <c r="F255" s="43">
        <v>240</v>
      </c>
      <c r="G255" s="43">
        <v>120</v>
      </c>
      <c r="H255" s="43">
        <v>120</v>
      </c>
      <c r="J255" s="16"/>
      <c r="K255" s="16"/>
    </row>
    <row r="256" spans="1:11" s="15" customFormat="1" ht="26.25">
      <c r="A256" s="13">
        <f t="shared" si="10"/>
        <v>249</v>
      </c>
      <c r="B256" s="10" t="s">
        <v>358</v>
      </c>
      <c r="C256" s="9" t="s">
        <v>28</v>
      </c>
      <c r="D256" s="9" t="s">
        <v>365</v>
      </c>
      <c r="E256" s="22">
        <v>5</v>
      </c>
      <c r="F256" s="43">
        <v>130</v>
      </c>
      <c r="G256" s="43">
        <v>65</v>
      </c>
      <c r="H256" s="43">
        <v>65</v>
      </c>
      <c r="J256" s="16"/>
      <c r="K256" s="16"/>
    </row>
    <row r="257" spans="1:11" s="15" customFormat="1" ht="26.25">
      <c r="A257" s="13">
        <f t="shared" si="10"/>
        <v>250</v>
      </c>
      <c r="B257" s="10" t="s">
        <v>359</v>
      </c>
      <c r="C257" s="9" t="s">
        <v>28</v>
      </c>
      <c r="D257" s="9" t="s">
        <v>366</v>
      </c>
      <c r="E257" s="22">
        <v>1</v>
      </c>
      <c r="F257" s="43">
        <v>15</v>
      </c>
      <c r="G257" s="43">
        <v>8</v>
      </c>
      <c r="H257" s="43">
        <v>7</v>
      </c>
      <c r="J257" s="16"/>
      <c r="K257" s="16"/>
    </row>
    <row r="258" spans="1:11" s="15" customFormat="1" ht="26.25">
      <c r="A258" s="13">
        <f t="shared" si="10"/>
        <v>251</v>
      </c>
      <c r="B258" s="10" t="s">
        <v>360</v>
      </c>
      <c r="C258" s="9" t="s">
        <v>28</v>
      </c>
      <c r="D258" s="9" t="s">
        <v>367</v>
      </c>
      <c r="E258" s="22">
        <v>20</v>
      </c>
      <c r="F258" s="43">
        <v>20</v>
      </c>
      <c r="G258" s="43">
        <v>20</v>
      </c>
      <c r="H258" s="43"/>
      <c r="J258" s="16"/>
      <c r="K258" s="16"/>
    </row>
    <row r="259" spans="1:11" s="15" customFormat="1" ht="26.25">
      <c r="A259" s="13">
        <f t="shared" si="10"/>
        <v>252</v>
      </c>
      <c r="B259" s="10" t="s">
        <v>64</v>
      </c>
      <c r="C259" s="9" t="s">
        <v>28</v>
      </c>
      <c r="D259" s="9" t="s">
        <v>368</v>
      </c>
      <c r="E259" s="22">
        <v>1</v>
      </c>
      <c r="F259" s="43">
        <v>12</v>
      </c>
      <c r="G259" s="43">
        <v>6</v>
      </c>
      <c r="H259" s="43">
        <v>6</v>
      </c>
      <c r="J259" s="16"/>
      <c r="K259" s="16"/>
    </row>
    <row r="260" spans="1:11" s="15" customFormat="1" ht="26.25">
      <c r="A260" s="13">
        <f t="shared" si="10"/>
        <v>253</v>
      </c>
      <c r="B260" s="10" t="s">
        <v>361</v>
      </c>
      <c r="C260" s="9" t="s">
        <v>28</v>
      </c>
      <c r="D260" s="9" t="s">
        <v>369</v>
      </c>
      <c r="E260" s="22">
        <v>5</v>
      </c>
      <c r="F260" s="43">
        <v>75</v>
      </c>
      <c r="G260" s="43">
        <v>40</v>
      </c>
      <c r="H260" s="43">
        <v>35</v>
      </c>
      <c r="J260" s="16"/>
      <c r="K260" s="16"/>
    </row>
    <row r="261" spans="1:11" s="15" customFormat="1" ht="26.25">
      <c r="A261" s="13">
        <f t="shared" si="10"/>
        <v>254</v>
      </c>
      <c r="B261" s="10" t="s">
        <v>353</v>
      </c>
      <c r="C261" s="9" t="s">
        <v>28</v>
      </c>
      <c r="D261" s="9" t="s">
        <v>370</v>
      </c>
      <c r="E261" s="22">
        <v>18</v>
      </c>
      <c r="F261" s="43">
        <v>180</v>
      </c>
      <c r="G261" s="43">
        <v>90</v>
      </c>
      <c r="H261" s="43">
        <v>90</v>
      </c>
      <c r="J261" s="16"/>
      <c r="K261" s="16"/>
    </row>
    <row r="262" spans="1:11" s="15" customFormat="1" ht="26.25">
      <c r="A262" s="13">
        <f t="shared" si="10"/>
        <v>255</v>
      </c>
      <c r="B262" s="10" t="s">
        <v>362</v>
      </c>
      <c r="C262" s="9" t="s">
        <v>28</v>
      </c>
      <c r="D262" s="9" t="s">
        <v>371</v>
      </c>
      <c r="E262" s="22">
        <v>5</v>
      </c>
      <c r="F262" s="43">
        <v>40</v>
      </c>
      <c r="G262" s="43">
        <v>20</v>
      </c>
      <c r="H262" s="43">
        <v>20</v>
      </c>
      <c r="J262" s="16"/>
      <c r="K262" s="16"/>
    </row>
    <row r="263" spans="1:11" s="15" customFormat="1" ht="26.25">
      <c r="A263" s="13">
        <f t="shared" si="10"/>
        <v>256</v>
      </c>
      <c r="B263" s="10" t="s">
        <v>372</v>
      </c>
      <c r="C263" s="9">
        <v>2013</v>
      </c>
      <c r="D263" s="9" t="s">
        <v>377</v>
      </c>
      <c r="E263" s="22">
        <v>1</v>
      </c>
      <c r="F263" s="43">
        <v>41.77</v>
      </c>
      <c r="G263" s="43">
        <v>21</v>
      </c>
      <c r="H263" s="43">
        <v>20.77</v>
      </c>
      <c r="J263" s="16"/>
      <c r="K263" s="16"/>
    </row>
    <row r="264" spans="1:11" s="15" customFormat="1" ht="26.25">
      <c r="A264" s="13">
        <f t="shared" si="10"/>
        <v>257</v>
      </c>
      <c r="B264" s="10" t="s">
        <v>99</v>
      </c>
      <c r="C264" s="9">
        <v>2012</v>
      </c>
      <c r="D264" s="9" t="s">
        <v>378</v>
      </c>
      <c r="E264" s="22">
        <v>1</v>
      </c>
      <c r="F264" s="43">
        <v>112.25</v>
      </c>
      <c r="G264" s="43">
        <v>56</v>
      </c>
      <c r="H264" s="43">
        <v>56.25</v>
      </c>
      <c r="J264" s="16"/>
      <c r="K264" s="16"/>
    </row>
    <row r="265" spans="1:11" s="15" customFormat="1" ht="26.25">
      <c r="A265" s="13">
        <f aca="true" t="shared" si="11" ref="A265:A328">A264+1</f>
        <v>258</v>
      </c>
      <c r="B265" s="10" t="s">
        <v>373</v>
      </c>
      <c r="C265" s="9">
        <v>2013</v>
      </c>
      <c r="D265" s="9" t="s">
        <v>379</v>
      </c>
      <c r="E265" s="22">
        <v>1</v>
      </c>
      <c r="F265" s="43">
        <v>145</v>
      </c>
      <c r="G265" s="43">
        <v>73</v>
      </c>
      <c r="H265" s="43">
        <v>72</v>
      </c>
      <c r="J265" s="16"/>
      <c r="K265" s="16"/>
    </row>
    <row r="266" spans="1:11" s="15" customFormat="1" ht="26.25">
      <c r="A266" s="13">
        <f t="shared" si="11"/>
        <v>259</v>
      </c>
      <c r="B266" s="10" t="s">
        <v>372</v>
      </c>
      <c r="C266" s="20">
        <v>2013</v>
      </c>
      <c r="D266" s="9" t="s">
        <v>377</v>
      </c>
      <c r="E266" s="22">
        <v>1</v>
      </c>
      <c r="F266" s="43">
        <v>41.77</v>
      </c>
      <c r="G266" s="43">
        <v>21</v>
      </c>
      <c r="H266" s="43">
        <v>20.77</v>
      </c>
      <c r="J266" s="16"/>
      <c r="K266" s="16"/>
    </row>
    <row r="267" spans="1:11" s="15" customFormat="1" ht="26.25">
      <c r="A267" s="13">
        <f t="shared" si="11"/>
        <v>260</v>
      </c>
      <c r="B267" s="10" t="s">
        <v>99</v>
      </c>
      <c r="C267" s="20">
        <v>2013</v>
      </c>
      <c r="D267" s="9" t="s">
        <v>378</v>
      </c>
      <c r="E267" s="22">
        <v>1</v>
      </c>
      <c r="F267" s="43">
        <v>112.25</v>
      </c>
      <c r="G267" s="43">
        <v>56</v>
      </c>
      <c r="H267" s="43">
        <v>56.25</v>
      </c>
      <c r="J267" s="16"/>
      <c r="K267" s="16"/>
    </row>
    <row r="268" spans="1:11" s="15" customFormat="1" ht="26.25">
      <c r="A268" s="13">
        <f t="shared" si="11"/>
        <v>261</v>
      </c>
      <c r="B268" s="10" t="s">
        <v>380</v>
      </c>
      <c r="C268" s="11">
        <v>2013</v>
      </c>
      <c r="D268" s="9" t="s">
        <v>382</v>
      </c>
      <c r="E268" s="22">
        <v>1</v>
      </c>
      <c r="F268" s="43">
        <v>350</v>
      </c>
      <c r="G268" s="43">
        <v>175</v>
      </c>
      <c r="H268" s="43">
        <v>175</v>
      </c>
      <c r="J268" s="16"/>
      <c r="K268" s="16"/>
    </row>
    <row r="269" spans="1:11" s="15" customFormat="1" ht="26.25">
      <c r="A269" s="13">
        <f t="shared" si="11"/>
        <v>262</v>
      </c>
      <c r="B269" s="10" t="s">
        <v>380</v>
      </c>
      <c r="C269" s="20">
        <v>2013</v>
      </c>
      <c r="D269" s="9" t="s">
        <v>383</v>
      </c>
      <c r="E269" s="22">
        <v>1</v>
      </c>
      <c r="F269" s="43">
        <v>350</v>
      </c>
      <c r="G269" s="43">
        <v>175</v>
      </c>
      <c r="H269" s="43">
        <v>175</v>
      </c>
      <c r="J269" s="16"/>
      <c r="K269" s="16"/>
    </row>
    <row r="270" spans="1:11" s="15" customFormat="1" ht="26.25">
      <c r="A270" s="13">
        <f t="shared" si="11"/>
        <v>263</v>
      </c>
      <c r="B270" s="10" t="s">
        <v>380</v>
      </c>
      <c r="C270" s="20">
        <v>2013</v>
      </c>
      <c r="D270" s="9" t="s">
        <v>384</v>
      </c>
      <c r="E270" s="22">
        <v>1</v>
      </c>
      <c r="F270" s="43">
        <v>350</v>
      </c>
      <c r="G270" s="43">
        <v>175</v>
      </c>
      <c r="H270" s="43">
        <v>175</v>
      </c>
      <c r="J270" s="16"/>
      <c r="K270" s="16"/>
    </row>
    <row r="271" spans="1:11" s="15" customFormat="1" ht="26.25">
      <c r="A271" s="13">
        <f t="shared" si="11"/>
        <v>264</v>
      </c>
      <c r="B271" s="10" t="s">
        <v>381</v>
      </c>
      <c r="C271" s="20">
        <v>2013</v>
      </c>
      <c r="D271" s="9" t="s">
        <v>385</v>
      </c>
      <c r="E271" s="22">
        <v>25</v>
      </c>
      <c r="F271" s="43">
        <v>300</v>
      </c>
      <c r="G271" s="43">
        <v>150</v>
      </c>
      <c r="H271" s="43">
        <v>150</v>
      </c>
      <c r="J271" s="16"/>
      <c r="K271" s="16"/>
    </row>
    <row r="272" spans="1:11" s="15" customFormat="1" ht="39">
      <c r="A272" s="13">
        <f t="shared" si="11"/>
        <v>265</v>
      </c>
      <c r="B272" s="10" t="s">
        <v>386</v>
      </c>
      <c r="C272" s="20">
        <v>2013</v>
      </c>
      <c r="D272" s="9" t="s">
        <v>388</v>
      </c>
      <c r="E272" s="22">
        <v>1</v>
      </c>
      <c r="F272" s="43">
        <v>280</v>
      </c>
      <c r="G272" s="43">
        <v>140</v>
      </c>
      <c r="H272" s="43">
        <v>140</v>
      </c>
      <c r="J272" s="16"/>
      <c r="K272" s="16"/>
    </row>
    <row r="273" spans="1:11" s="15" customFormat="1" ht="39">
      <c r="A273" s="13">
        <f t="shared" si="11"/>
        <v>266</v>
      </c>
      <c r="B273" s="10" t="s">
        <v>387</v>
      </c>
      <c r="C273" s="20">
        <v>2013</v>
      </c>
      <c r="D273" s="9" t="s">
        <v>389</v>
      </c>
      <c r="E273" s="22">
        <v>1</v>
      </c>
      <c r="F273" s="43">
        <v>650</v>
      </c>
      <c r="G273" s="43">
        <v>325</v>
      </c>
      <c r="H273" s="43">
        <v>325</v>
      </c>
      <c r="J273" s="16"/>
      <c r="K273" s="16"/>
    </row>
    <row r="274" spans="1:11" s="15" customFormat="1" ht="39">
      <c r="A274" s="13">
        <f t="shared" si="11"/>
        <v>267</v>
      </c>
      <c r="B274" s="10" t="s">
        <v>387</v>
      </c>
      <c r="C274" s="20">
        <v>2013</v>
      </c>
      <c r="D274" s="9" t="s">
        <v>390</v>
      </c>
      <c r="E274" s="22">
        <v>1</v>
      </c>
      <c r="F274" s="43">
        <v>650</v>
      </c>
      <c r="G274" s="43">
        <v>325</v>
      </c>
      <c r="H274" s="43">
        <v>325</v>
      </c>
      <c r="J274" s="16"/>
      <c r="K274" s="16"/>
    </row>
    <row r="275" spans="1:11" s="15" customFormat="1" ht="26.25">
      <c r="A275" s="13">
        <f t="shared" si="11"/>
        <v>268</v>
      </c>
      <c r="B275" s="10" t="s">
        <v>391</v>
      </c>
      <c r="C275" s="20">
        <v>2015</v>
      </c>
      <c r="D275" s="9" t="s">
        <v>392</v>
      </c>
      <c r="E275" s="19">
        <v>1</v>
      </c>
      <c r="F275" s="44">
        <v>60</v>
      </c>
      <c r="G275" s="44">
        <v>30</v>
      </c>
      <c r="H275" s="44">
        <v>30</v>
      </c>
      <c r="J275" s="16"/>
      <c r="K275" s="16"/>
    </row>
    <row r="276" spans="1:11" s="15" customFormat="1" ht="26.25">
      <c r="A276" s="13">
        <f t="shared" si="11"/>
        <v>269</v>
      </c>
      <c r="B276" s="10" t="s">
        <v>393</v>
      </c>
      <c r="C276" s="9" t="s">
        <v>28</v>
      </c>
      <c r="D276" s="9" t="s">
        <v>395</v>
      </c>
      <c r="E276" s="22">
        <v>1</v>
      </c>
      <c r="F276" s="43">
        <v>105</v>
      </c>
      <c r="G276" s="43">
        <v>53</v>
      </c>
      <c r="H276" s="43">
        <v>52</v>
      </c>
      <c r="J276" s="16"/>
      <c r="K276" s="16"/>
    </row>
    <row r="277" spans="1:11" s="15" customFormat="1" ht="26.25">
      <c r="A277" s="13">
        <f t="shared" si="11"/>
        <v>270</v>
      </c>
      <c r="B277" s="10" t="s">
        <v>393</v>
      </c>
      <c r="C277" s="9" t="s">
        <v>28</v>
      </c>
      <c r="D277" s="9" t="s">
        <v>396</v>
      </c>
      <c r="E277" s="22">
        <v>1</v>
      </c>
      <c r="F277" s="43">
        <v>105</v>
      </c>
      <c r="G277" s="43">
        <v>53</v>
      </c>
      <c r="H277" s="43">
        <v>52</v>
      </c>
      <c r="J277" s="16"/>
      <c r="K277" s="16"/>
    </row>
    <row r="278" spans="1:11" s="15" customFormat="1" ht="26.25">
      <c r="A278" s="13">
        <f t="shared" si="11"/>
        <v>271</v>
      </c>
      <c r="B278" s="10" t="s">
        <v>193</v>
      </c>
      <c r="C278" s="9" t="s">
        <v>28</v>
      </c>
      <c r="D278" s="9" t="s">
        <v>397</v>
      </c>
      <c r="E278" s="22">
        <v>1</v>
      </c>
      <c r="F278" s="43">
        <v>25</v>
      </c>
      <c r="G278" s="43">
        <v>13</v>
      </c>
      <c r="H278" s="43">
        <v>12</v>
      </c>
      <c r="J278" s="16"/>
      <c r="K278" s="16"/>
    </row>
    <row r="279" spans="1:11" s="15" customFormat="1" ht="26.25">
      <c r="A279" s="13">
        <f t="shared" si="11"/>
        <v>272</v>
      </c>
      <c r="B279" s="10" t="s">
        <v>394</v>
      </c>
      <c r="C279" s="9" t="s">
        <v>28</v>
      </c>
      <c r="D279" s="9" t="s">
        <v>398</v>
      </c>
      <c r="E279" s="22">
        <v>1</v>
      </c>
      <c r="F279" s="43">
        <v>56</v>
      </c>
      <c r="G279" s="43">
        <v>28</v>
      </c>
      <c r="H279" s="43">
        <v>28</v>
      </c>
      <c r="J279" s="16"/>
      <c r="K279" s="16"/>
    </row>
    <row r="280" spans="1:11" s="15" customFormat="1" ht="26.25">
      <c r="A280" s="13">
        <f t="shared" si="11"/>
        <v>273</v>
      </c>
      <c r="B280" s="10" t="s">
        <v>394</v>
      </c>
      <c r="C280" s="9" t="s">
        <v>28</v>
      </c>
      <c r="D280" s="9" t="s">
        <v>399</v>
      </c>
      <c r="E280" s="22">
        <v>1</v>
      </c>
      <c r="F280" s="43">
        <v>56</v>
      </c>
      <c r="G280" s="43">
        <v>28</v>
      </c>
      <c r="H280" s="43">
        <v>28</v>
      </c>
      <c r="J280" s="16"/>
      <c r="K280" s="16"/>
    </row>
    <row r="281" spans="1:11" s="15" customFormat="1" ht="26.25">
      <c r="A281" s="13">
        <f t="shared" si="11"/>
        <v>274</v>
      </c>
      <c r="B281" s="10" t="s">
        <v>394</v>
      </c>
      <c r="C281" s="9" t="s">
        <v>28</v>
      </c>
      <c r="D281" s="9" t="s">
        <v>400</v>
      </c>
      <c r="E281" s="22">
        <v>1</v>
      </c>
      <c r="F281" s="43">
        <v>56</v>
      </c>
      <c r="G281" s="43">
        <v>28</v>
      </c>
      <c r="H281" s="43">
        <v>28</v>
      </c>
      <c r="J281" s="16"/>
      <c r="K281" s="16"/>
    </row>
    <row r="282" spans="1:11" s="15" customFormat="1" ht="26.25">
      <c r="A282" s="13">
        <f t="shared" si="11"/>
        <v>275</v>
      </c>
      <c r="B282" s="10" t="s">
        <v>401</v>
      </c>
      <c r="C282" s="9" t="s">
        <v>28</v>
      </c>
      <c r="D282" s="9" t="s">
        <v>404</v>
      </c>
      <c r="E282" s="22">
        <v>1</v>
      </c>
      <c r="F282" s="43">
        <v>114</v>
      </c>
      <c r="G282" s="43">
        <v>57</v>
      </c>
      <c r="H282" s="43">
        <v>57</v>
      </c>
      <c r="J282" s="16"/>
      <c r="K282" s="16"/>
    </row>
    <row r="283" spans="1:11" s="15" customFormat="1" ht="26.25">
      <c r="A283" s="13">
        <f t="shared" si="11"/>
        <v>276</v>
      </c>
      <c r="B283" s="10" t="s">
        <v>402</v>
      </c>
      <c r="C283" s="9" t="s">
        <v>28</v>
      </c>
      <c r="D283" s="9" t="s">
        <v>405</v>
      </c>
      <c r="E283" s="22">
        <v>1</v>
      </c>
      <c r="F283" s="43">
        <v>6</v>
      </c>
      <c r="G283" s="43">
        <v>3</v>
      </c>
      <c r="H283" s="43">
        <v>3</v>
      </c>
      <c r="J283" s="16"/>
      <c r="K283" s="16"/>
    </row>
    <row r="284" spans="1:11" s="15" customFormat="1" ht="26.25">
      <c r="A284" s="13">
        <f t="shared" si="11"/>
        <v>277</v>
      </c>
      <c r="B284" s="10" t="s">
        <v>403</v>
      </c>
      <c r="C284" s="9" t="s">
        <v>28</v>
      </c>
      <c r="D284" s="9" t="s">
        <v>406</v>
      </c>
      <c r="E284" s="22">
        <v>1</v>
      </c>
      <c r="F284" s="43">
        <v>224</v>
      </c>
      <c r="G284" s="43">
        <v>112</v>
      </c>
      <c r="H284" s="43">
        <v>112</v>
      </c>
      <c r="J284" s="16"/>
      <c r="K284" s="16"/>
    </row>
    <row r="285" spans="1:11" s="15" customFormat="1" ht="26.25">
      <c r="A285" s="13">
        <f t="shared" si="11"/>
        <v>278</v>
      </c>
      <c r="B285" s="10" t="s">
        <v>407</v>
      </c>
      <c r="C285" s="9" t="s">
        <v>28</v>
      </c>
      <c r="D285" s="9" t="s">
        <v>408</v>
      </c>
      <c r="E285" s="22">
        <v>1</v>
      </c>
      <c r="F285" s="43">
        <v>49</v>
      </c>
      <c r="G285" s="43">
        <v>25</v>
      </c>
      <c r="H285" s="43">
        <v>24</v>
      </c>
      <c r="J285" s="16"/>
      <c r="K285" s="16"/>
    </row>
    <row r="286" spans="1:11" s="15" customFormat="1" ht="26.25">
      <c r="A286" s="13">
        <f t="shared" si="11"/>
        <v>279</v>
      </c>
      <c r="B286" s="10" t="s">
        <v>407</v>
      </c>
      <c r="C286" s="9" t="s">
        <v>28</v>
      </c>
      <c r="D286" s="9" t="s">
        <v>409</v>
      </c>
      <c r="E286" s="22">
        <v>1</v>
      </c>
      <c r="F286" s="43">
        <v>49</v>
      </c>
      <c r="G286" s="43">
        <v>25</v>
      </c>
      <c r="H286" s="43">
        <v>24</v>
      </c>
      <c r="J286" s="16"/>
      <c r="K286" s="16"/>
    </row>
    <row r="287" spans="1:11" s="15" customFormat="1" ht="26.25">
      <c r="A287" s="13">
        <f t="shared" si="11"/>
        <v>280</v>
      </c>
      <c r="B287" s="10" t="s">
        <v>407</v>
      </c>
      <c r="C287" s="9" t="s">
        <v>28</v>
      </c>
      <c r="D287" s="9" t="s">
        <v>410</v>
      </c>
      <c r="E287" s="22">
        <v>1</v>
      </c>
      <c r="F287" s="43">
        <v>49</v>
      </c>
      <c r="G287" s="43">
        <v>25</v>
      </c>
      <c r="H287" s="43">
        <v>24</v>
      </c>
      <c r="J287" s="16"/>
      <c r="K287" s="16"/>
    </row>
    <row r="288" spans="1:11" s="15" customFormat="1" ht="26.25">
      <c r="A288" s="13">
        <f t="shared" si="11"/>
        <v>281</v>
      </c>
      <c r="B288" s="10" t="s">
        <v>407</v>
      </c>
      <c r="C288" s="9" t="s">
        <v>28</v>
      </c>
      <c r="D288" s="9" t="s">
        <v>411</v>
      </c>
      <c r="E288" s="22">
        <v>1</v>
      </c>
      <c r="F288" s="43">
        <v>49</v>
      </c>
      <c r="G288" s="43">
        <v>25</v>
      </c>
      <c r="H288" s="43">
        <v>24</v>
      </c>
      <c r="J288" s="16"/>
      <c r="K288" s="16"/>
    </row>
    <row r="289" spans="1:11" s="15" customFormat="1" ht="26.25">
      <c r="A289" s="13">
        <f t="shared" si="11"/>
        <v>282</v>
      </c>
      <c r="B289" s="10" t="s">
        <v>407</v>
      </c>
      <c r="C289" s="9" t="s">
        <v>28</v>
      </c>
      <c r="D289" s="9" t="s">
        <v>412</v>
      </c>
      <c r="E289" s="22">
        <v>1</v>
      </c>
      <c r="F289" s="43">
        <v>49</v>
      </c>
      <c r="G289" s="43">
        <v>25</v>
      </c>
      <c r="H289" s="43">
        <v>24</v>
      </c>
      <c r="J289" s="16"/>
      <c r="K289" s="16"/>
    </row>
    <row r="290" spans="1:11" s="15" customFormat="1" ht="26.25">
      <c r="A290" s="13">
        <f t="shared" si="11"/>
        <v>283</v>
      </c>
      <c r="B290" s="10" t="s">
        <v>407</v>
      </c>
      <c r="C290" s="9" t="s">
        <v>28</v>
      </c>
      <c r="D290" s="9" t="s">
        <v>413</v>
      </c>
      <c r="E290" s="22">
        <v>1</v>
      </c>
      <c r="F290" s="43">
        <v>49</v>
      </c>
      <c r="G290" s="43">
        <v>25</v>
      </c>
      <c r="H290" s="43">
        <v>24</v>
      </c>
      <c r="J290" s="16"/>
      <c r="K290" s="16"/>
    </row>
    <row r="291" spans="1:11" s="15" customFormat="1" ht="26.25">
      <c r="A291" s="13">
        <f t="shared" si="11"/>
        <v>284</v>
      </c>
      <c r="B291" s="10" t="s">
        <v>414</v>
      </c>
      <c r="C291" s="20">
        <v>2015</v>
      </c>
      <c r="D291" s="9" t="s">
        <v>415</v>
      </c>
      <c r="E291" s="22">
        <v>1</v>
      </c>
      <c r="F291" s="43">
        <v>709</v>
      </c>
      <c r="G291" s="43">
        <v>355</v>
      </c>
      <c r="H291" s="43">
        <v>354</v>
      </c>
      <c r="J291" s="16"/>
      <c r="K291" s="16"/>
    </row>
    <row r="292" spans="1:11" s="15" customFormat="1" ht="26.25">
      <c r="A292" s="13">
        <f t="shared" si="11"/>
        <v>285</v>
      </c>
      <c r="B292" s="10" t="s">
        <v>416</v>
      </c>
      <c r="C292" s="9" t="s">
        <v>28</v>
      </c>
      <c r="D292" s="9" t="s">
        <v>436</v>
      </c>
      <c r="E292" s="22">
        <v>1</v>
      </c>
      <c r="F292" s="43">
        <v>18</v>
      </c>
      <c r="G292" s="43">
        <v>9</v>
      </c>
      <c r="H292" s="43">
        <v>9</v>
      </c>
      <c r="J292" s="16"/>
      <c r="K292" s="16"/>
    </row>
    <row r="293" spans="1:11" s="15" customFormat="1" ht="26.25">
      <c r="A293" s="13">
        <f t="shared" si="11"/>
        <v>286</v>
      </c>
      <c r="B293" s="10" t="s">
        <v>416</v>
      </c>
      <c r="C293" s="9" t="s">
        <v>28</v>
      </c>
      <c r="D293" s="9" t="s">
        <v>437</v>
      </c>
      <c r="E293" s="22">
        <v>1</v>
      </c>
      <c r="F293" s="43">
        <v>18</v>
      </c>
      <c r="G293" s="43">
        <v>9</v>
      </c>
      <c r="H293" s="43">
        <v>9</v>
      </c>
      <c r="J293" s="16"/>
      <c r="K293" s="16"/>
    </row>
    <row r="294" spans="1:11" s="15" customFormat="1" ht="26.25">
      <c r="A294" s="13">
        <f t="shared" si="11"/>
        <v>287</v>
      </c>
      <c r="B294" s="10" t="s">
        <v>416</v>
      </c>
      <c r="C294" s="9" t="s">
        <v>28</v>
      </c>
      <c r="D294" s="9" t="s">
        <v>438</v>
      </c>
      <c r="E294" s="22">
        <v>1</v>
      </c>
      <c r="F294" s="43">
        <v>18</v>
      </c>
      <c r="G294" s="43">
        <v>9</v>
      </c>
      <c r="H294" s="43">
        <v>9</v>
      </c>
      <c r="J294" s="16"/>
      <c r="K294" s="16"/>
    </row>
    <row r="295" spans="1:11" s="15" customFormat="1" ht="26.25">
      <c r="A295" s="13">
        <f t="shared" si="11"/>
        <v>288</v>
      </c>
      <c r="B295" s="10" t="s">
        <v>416</v>
      </c>
      <c r="C295" s="9" t="s">
        <v>28</v>
      </c>
      <c r="D295" s="9" t="s">
        <v>439</v>
      </c>
      <c r="E295" s="22">
        <v>1</v>
      </c>
      <c r="F295" s="43">
        <v>18</v>
      </c>
      <c r="G295" s="43">
        <v>9</v>
      </c>
      <c r="H295" s="43">
        <v>9</v>
      </c>
      <c r="J295" s="16"/>
      <c r="K295" s="16"/>
    </row>
    <row r="296" spans="1:11" s="15" customFormat="1" ht="26.25">
      <c r="A296" s="13">
        <f t="shared" si="11"/>
        <v>289</v>
      </c>
      <c r="B296" s="10" t="s">
        <v>416</v>
      </c>
      <c r="C296" s="9" t="s">
        <v>28</v>
      </c>
      <c r="D296" s="9" t="s">
        <v>440</v>
      </c>
      <c r="E296" s="22">
        <v>1</v>
      </c>
      <c r="F296" s="43">
        <v>18</v>
      </c>
      <c r="G296" s="43">
        <v>9</v>
      </c>
      <c r="H296" s="43">
        <v>9</v>
      </c>
      <c r="J296" s="16"/>
      <c r="K296" s="16"/>
    </row>
    <row r="297" spans="1:11" s="15" customFormat="1" ht="26.25">
      <c r="A297" s="13">
        <f t="shared" si="11"/>
        <v>290</v>
      </c>
      <c r="B297" s="10" t="s">
        <v>416</v>
      </c>
      <c r="C297" s="9" t="s">
        <v>28</v>
      </c>
      <c r="D297" s="9" t="s">
        <v>441</v>
      </c>
      <c r="E297" s="22">
        <v>1</v>
      </c>
      <c r="F297" s="43">
        <v>18</v>
      </c>
      <c r="G297" s="43">
        <v>9</v>
      </c>
      <c r="H297" s="43">
        <v>9</v>
      </c>
      <c r="J297" s="16"/>
      <c r="K297" s="16"/>
    </row>
    <row r="298" spans="1:11" s="15" customFormat="1" ht="26.25">
      <c r="A298" s="13">
        <f t="shared" si="11"/>
        <v>291</v>
      </c>
      <c r="B298" s="10" t="s">
        <v>417</v>
      </c>
      <c r="C298" s="9" t="s">
        <v>28</v>
      </c>
      <c r="D298" s="9" t="s">
        <v>442</v>
      </c>
      <c r="E298" s="22">
        <v>1</v>
      </c>
      <c r="F298" s="43">
        <v>85</v>
      </c>
      <c r="G298" s="43">
        <v>43</v>
      </c>
      <c r="H298" s="43">
        <v>42</v>
      </c>
      <c r="J298" s="16"/>
      <c r="K298" s="16"/>
    </row>
    <row r="299" spans="1:11" s="15" customFormat="1" ht="26.25">
      <c r="A299" s="13">
        <f t="shared" si="11"/>
        <v>292</v>
      </c>
      <c r="B299" s="10" t="s">
        <v>418</v>
      </c>
      <c r="C299" s="9" t="s">
        <v>28</v>
      </c>
      <c r="D299" s="9" t="s">
        <v>443</v>
      </c>
      <c r="E299" s="22">
        <v>1</v>
      </c>
      <c r="F299" s="43">
        <v>28</v>
      </c>
      <c r="G299" s="43">
        <v>14</v>
      </c>
      <c r="H299" s="43">
        <v>14</v>
      </c>
      <c r="J299" s="16"/>
      <c r="K299" s="16"/>
    </row>
    <row r="300" spans="1:11" s="15" customFormat="1" ht="26.25">
      <c r="A300" s="13">
        <f t="shared" si="11"/>
        <v>293</v>
      </c>
      <c r="B300" s="10" t="s">
        <v>418</v>
      </c>
      <c r="C300" s="9" t="s">
        <v>28</v>
      </c>
      <c r="D300" s="9" t="s">
        <v>444</v>
      </c>
      <c r="E300" s="22">
        <v>1</v>
      </c>
      <c r="F300" s="43">
        <v>28</v>
      </c>
      <c r="G300" s="43">
        <v>14</v>
      </c>
      <c r="H300" s="43">
        <v>14</v>
      </c>
      <c r="J300" s="16"/>
      <c r="K300" s="16"/>
    </row>
    <row r="301" spans="1:11" s="15" customFormat="1" ht="26.25">
      <c r="A301" s="13">
        <f t="shared" si="11"/>
        <v>294</v>
      </c>
      <c r="B301" s="10" t="s">
        <v>418</v>
      </c>
      <c r="C301" s="9" t="s">
        <v>28</v>
      </c>
      <c r="D301" s="9" t="s">
        <v>445</v>
      </c>
      <c r="E301" s="22">
        <v>1</v>
      </c>
      <c r="F301" s="43">
        <v>28</v>
      </c>
      <c r="G301" s="43">
        <v>14</v>
      </c>
      <c r="H301" s="43">
        <v>14</v>
      </c>
      <c r="J301" s="16"/>
      <c r="K301" s="16"/>
    </row>
    <row r="302" spans="1:11" s="15" customFormat="1" ht="26.25">
      <c r="A302" s="13">
        <f t="shared" si="11"/>
        <v>295</v>
      </c>
      <c r="B302" s="10" t="s">
        <v>418</v>
      </c>
      <c r="C302" s="9" t="s">
        <v>28</v>
      </c>
      <c r="D302" s="9" t="s">
        <v>446</v>
      </c>
      <c r="E302" s="22">
        <v>1</v>
      </c>
      <c r="F302" s="43">
        <v>28</v>
      </c>
      <c r="G302" s="43">
        <v>14</v>
      </c>
      <c r="H302" s="43">
        <v>14</v>
      </c>
      <c r="J302" s="16"/>
      <c r="K302" s="16"/>
    </row>
    <row r="303" spans="1:11" s="15" customFormat="1" ht="26.25">
      <c r="A303" s="13">
        <f t="shared" si="11"/>
        <v>296</v>
      </c>
      <c r="B303" s="10" t="s">
        <v>418</v>
      </c>
      <c r="C303" s="9" t="s">
        <v>28</v>
      </c>
      <c r="D303" s="9" t="s">
        <v>447</v>
      </c>
      <c r="E303" s="22">
        <v>1</v>
      </c>
      <c r="F303" s="43">
        <v>28</v>
      </c>
      <c r="G303" s="43">
        <v>14</v>
      </c>
      <c r="H303" s="43">
        <v>14</v>
      </c>
      <c r="J303" s="16"/>
      <c r="K303" s="16"/>
    </row>
    <row r="304" spans="1:11" s="15" customFormat="1" ht="26.25">
      <c r="A304" s="13">
        <f t="shared" si="11"/>
        <v>297</v>
      </c>
      <c r="B304" s="10" t="s">
        <v>418</v>
      </c>
      <c r="C304" s="9" t="s">
        <v>28</v>
      </c>
      <c r="D304" s="9" t="s">
        <v>448</v>
      </c>
      <c r="E304" s="22">
        <v>1</v>
      </c>
      <c r="F304" s="43">
        <v>28</v>
      </c>
      <c r="G304" s="43">
        <v>14</v>
      </c>
      <c r="H304" s="43">
        <v>14</v>
      </c>
      <c r="J304" s="16"/>
      <c r="K304" s="16"/>
    </row>
    <row r="305" spans="1:11" s="15" customFormat="1" ht="26.25">
      <c r="A305" s="13">
        <f t="shared" si="11"/>
        <v>298</v>
      </c>
      <c r="B305" s="10" t="s">
        <v>418</v>
      </c>
      <c r="C305" s="9" t="s">
        <v>28</v>
      </c>
      <c r="D305" s="9" t="s">
        <v>449</v>
      </c>
      <c r="E305" s="22">
        <v>1</v>
      </c>
      <c r="F305" s="43">
        <v>28</v>
      </c>
      <c r="G305" s="43">
        <v>14</v>
      </c>
      <c r="H305" s="43">
        <v>14</v>
      </c>
      <c r="J305" s="16"/>
      <c r="K305" s="16"/>
    </row>
    <row r="306" spans="1:11" s="15" customFormat="1" ht="26.25">
      <c r="A306" s="13">
        <f t="shared" si="11"/>
        <v>299</v>
      </c>
      <c r="B306" s="10" t="s">
        <v>418</v>
      </c>
      <c r="C306" s="9" t="s">
        <v>28</v>
      </c>
      <c r="D306" s="9" t="s">
        <v>450</v>
      </c>
      <c r="E306" s="22">
        <v>1</v>
      </c>
      <c r="F306" s="43">
        <v>28</v>
      </c>
      <c r="G306" s="43">
        <v>14</v>
      </c>
      <c r="H306" s="43">
        <v>14</v>
      </c>
      <c r="J306" s="16"/>
      <c r="K306" s="16"/>
    </row>
    <row r="307" spans="1:11" s="15" customFormat="1" ht="26.25">
      <c r="A307" s="13">
        <f t="shared" si="11"/>
        <v>300</v>
      </c>
      <c r="B307" s="10" t="s">
        <v>418</v>
      </c>
      <c r="C307" s="9" t="s">
        <v>28</v>
      </c>
      <c r="D307" s="9" t="s">
        <v>451</v>
      </c>
      <c r="E307" s="22">
        <v>1</v>
      </c>
      <c r="F307" s="43">
        <v>28</v>
      </c>
      <c r="G307" s="43">
        <v>14</v>
      </c>
      <c r="H307" s="43">
        <v>14</v>
      </c>
      <c r="J307" s="16"/>
      <c r="K307" s="16"/>
    </row>
    <row r="308" spans="1:11" s="15" customFormat="1" ht="26.25">
      <c r="A308" s="13">
        <f t="shared" si="11"/>
        <v>301</v>
      </c>
      <c r="B308" s="10" t="s">
        <v>418</v>
      </c>
      <c r="C308" s="9" t="s">
        <v>28</v>
      </c>
      <c r="D308" s="9" t="s">
        <v>452</v>
      </c>
      <c r="E308" s="22">
        <v>1</v>
      </c>
      <c r="F308" s="43">
        <v>28</v>
      </c>
      <c r="G308" s="43">
        <v>14</v>
      </c>
      <c r="H308" s="43">
        <v>14</v>
      </c>
      <c r="J308" s="16"/>
      <c r="K308" s="16"/>
    </row>
    <row r="309" spans="1:11" s="15" customFormat="1" ht="26.25">
      <c r="A309" s="13">
        <f t="shared" si="11"/>
        <v>302</v>
      </c>
      <c r="B309" s="10" t="s">
        <v>418</v>
      </c>
      <c r="C309" s="9" t="s">
        <v>28</v>
      </c>
      <c r="D309" s="9" t="s">
        <v>453</v>
      </c>
      <c r="E309" s="22">
        <v>1</v>
      </c>
      <c r="F309" s="43">
        <v>28</v>
      </c>
      <c r="G309" s="43">
        <v>14</v>
      </c>
      <c r="H309" s="43">
        <v>14</v>
      </c>
      <c r="J309" s="16"/>
      <c r="K309" s="16"/>
    </row>
    <row r="310" spans="1:11" s="15" customFormat="1" ht="26.25">
      <c r="A310" s="13">
        <f t="shared" si="11"/>
        <v>303</v>
      </c>
      <c r="B310" s="10" t="s">
        <v>419</v>
      </c>
      <c r="C310" s="9" t="s">
        <v>28</v>
      </c>
      <c r="D310" s="9" t="s">
        <v>454</v>
      </c>
      <c r="E310" s="22">
        <v>1</v>
      </c>
      <c r="F310" s="43">
        <v>66</v>
      </c>
      <c r="G310" s="43">
        <v>33</v>
      </c>
      <c r="H310" s="43">
        <v>33</v>
      </c>
      <c r="J310" s="16"/>
      <c r="K310" s="16"/>
    </row>
    <row r="311" spans="1:11" s="15" customFormat="1" ht="26.25">
      <c r="A311" s="13">
        <f t="shared" si="11"/>
        <v>304</v>
      </c>
      <c r="B311" s="10" t="s">
        <v>202</v>
      </c>
      <c r="C311" s="9" t="s">
        <v>28</v>
      </c>
      <c r="D311" s="9" t="s">
        <v>455</v>
      </c>
      <c r="E311" s="22">
        <v>1</v>
      </c>
      <c r="F311" s="43">
        <v>52</v>
      </c>
      <c r="G311" s="43">
        <v>26</v>
      </c>
      <c r="H311" s="43">
        <v>26</v>
      </c>
      <c r="J311" s="16"/>
      <c r="K311" s="16"/>
    </row>
    <row r="312" spans="1:11" s="15" customFormat="1" ht="26.25">
      <c r="A312" s="13">
        <f t="shared" si="11"/>
        <v>305</v>
      </c>
      <c r="B312" s="10" t="s">
        <v>202</v>
      </c>
      <c r="C312" s="9" t="s">
        <v>28</v>
      </c>
      <c r="D312" s="9" t="s">
        <v>456</v>
      </c>
      <c r="E312" s="22">
        <v>1</v>
      </c>
      <c r="F312" s="43">
        <v>52</v>
      </c>
      <c r="G312" s="43">
        <v>26</v>
      </c>
      <c r="H312" s="43">
        <v>26</v>
      </c>
      <c r="J312" s="16"/>
      <c r="K312" s="16"/>
    </row>
    <row r="313" spans="1:11" s="15" customFormat="1" ht="26.25">
      <c r="A313" s="13">
        <f t="shared" si="11"/>
        <v>306</v>
      </c>
      <c r="B313" s="10" t="s">
        <v>202</v>
      </c>
      <c r="C313" s="9" t="s">
        <v>28</v>
      </c>
      <c r="D313" s="9" t="s">
        <v>457</v>
      </c>
      <c r="E313" s="22">
        <v>1</v>
      </c>
      <c r="F313" s="43">
        <v>52</v>
      </c>
      <c r="G313" s="43">
        <v>26</v>
      </c>
      <c r="H313" s="43">
        <v>26</v>
      </c>
      <c r="J313" s="16"/>
      <c r="K313" s="16"/>
    </row>
    <row r="314" spans="1:11" s="15" customFormat="1" ht="26.25">
      <c r="A314" s="13">
        <f t="shared" si="11"/>
        <v>307</v>
      </c>
      <c r="B314" s="10" t="s">
        <v>420</v>
      </c>
      <c r="C314" s="9" t="s">
        <v>28</v>
      </c>
      <c r="D314" s="9" t="s">
        <v>458</v>
      </c>
      <c r="E314" s="22">
        <v>1</v>
      </c>
      <c r="F314" s="43">
        <v>79</v>
      </c>
      <c r="G314" s="43">
        <v>40</v>
      </c>
      <c r="H314" s="43">
        <v>39</v>
      </c>
      <c r="J314" s="16"/>
      <c r="K314" s="16"/>
    </row>
    <row r="315" spans="1:11" s="15" customFormat="1" ht="26.25">
      <c r="A315" s="13">
        <f t="shared" si="11"/>
        <v>308</v>
      </c>
      <c r="B315" s="10" t="s">
        <v>420</v>
      </c>
      <c r="C315" s="9" t="s">
        <v>28</v>
      </c>
      <c r="D315" s="9" t="s">
        <v>459</v>
      </c>
      <c r="E315" s="22">
        <v>1</v>
      </c>
      <c r="F315" s="43">
        <v>79</v>
      </c>
      <c r="G315" s="43">
        <v>40</v>
      </c>
      <c r="H315" s="43">
        <v>39</v>
      </c>
      <c r="J315" s="16"/>
      <c r="K315" s="16"/>
    </row>
    <row r="316" spans="1:11" s="15" customFormat="1" ht="26.25">
      <c r="A316" s="13">
        <f t="shared" si="11"/>
        <v>309</v>
      </c>
      <c r="B316" s="10" t="s">
        <v>420</v>
      </c>
      <c r="C316" s="9" t="s">
        <v>28</v>
      </c>
      <c r="D316" s="9" t="s">
        <v>460</v>
      </c>
      <c r="E316" s="22">
        <v>1</v>
      </c>
      <c r="F316" s="43">
        <v>79</v>
      </c>
      <c r="G316" s="43">
        <v>40</v>
      </c>
      <c r="H316" s="43">
        <v>39</v>
      </c>
      <c r="J316" s="16"/>
      <c r="K316" s="16"/>
    </row>
    <row r="317" spans="1:11" s="15" customFormat="1" ht="26.25">
      <c r="A317" s="13">
        <f t="shared" si="11"/>
        <v>310</v>
      </c>
      <c r="B317" s="10" t="s">
        <v>420</v>
      </c>
      <c r="C317" s="9" t="s">
        <v>28</v>
      </c>
      <c r="D317" s="9" t="s">
        <v>461</v>
      </c>
      <c r="E317" s="22">
        <v>1</v>
      </c>
      <c r="F317" s="43">
        <v>79</v>
      </c>
      <c r="G317" s="43">
        <v>40</v>
      </c>
      <c r="H317" s="43">
        <v>39</v>
      </c>
      <c r="J317" s="16"/>
      <c r="K317" s="16"/>
    </row>
    <row r="318" spans="1:11" s="15" customFormat="1" ht="26.25">
      <c r="A318" s="13">
        <f t="shared" si="11"/>
        <v>311</v>
      </c>
      <c r="B318" s="10" t="s">
        <v>420</v>
      </c>
      <c r="C318" s="9" t="s">
        <v>28</v>
      </c>
      <c r="D318" s="9" t="s">
        <v>462</v>
      </c>
      <c r="E318" s="22">
        <v>1</v>
      </c>
      <c r="F318" s="43">
        <v>79</v>
      </c>
      <c r="G318" s="43">
        <v>40</v>
      </c>
      <c r="H318" s="43">
        <v>39</v>
      </c>
      <c r="J318" s="16"/>
      <c r="K318" s="16"/>
    </row>
    <row r="319" spans="1:11" s="15" customFormat="1" ht="26.25">
      <c r="A319" s="13">
        <f t="shared" si="11"/>
        <v>312</v>
      </c>
      <c r="B319" s="10" t="s">
        <v>420</v>
      </c>
      <c r="C319" s="9" t="s">
        <v>28</v>
      </c>
      <c r="D319" s="9" t="s">
        <v>463</v>
      </c>
      <c r="E319" s="22">
        <v>1</v>
      </c>
      <c r="F319" s="43">
        <v>79</v>
      </c>
      <c r="G319" s="43">
        <v>40</v>
      </c>
      <c r="H319" s="43">
        <v>39</v>
      </c>
      <c r="J319" s="16"/>
      <c r="K319" s="16"/>
    </row>
    <row r="320" spans="1:11" s="15" customFormat="1" ht="26.25">
      <c r="A320" s="13">
        <f t="shared" si="11"/>
        <v>313</v>
      </c>
      <c r="B320" s="10" t="s">
        <v>421</v>
      </c>
      <c r="C320" s="9" t="s">
        <v>28</v>
      </c>
      <c r="D320" s="9" t="s">
        <v>464</v>
      </c>
      <c r="E320" s="22">
        <v>1</v>
      </c>
      <c r="F320" s="43">
        <v>74</v>
      </c>
      <c r="G320" s="43">
        <v>37</v>
      </c>
      <c r="H320" s="43">
        <v>37</v>
      </c>
      <c r="J320" s="16"/>
      <c r="K320" s="16"/>
    </row>
    <row r="321" spans="1:11" s="15" customFormat="1" ht="26.25">
      <c r="A321" s="13">
        <f t="shared" si="11"/>
        <v>314</v>
      </c>
      <c r="B321" s="10" t="s">
        <v>421</v>
      </c>
      <c r="C321" s="9" t="s">
        <v>28</v>
      </c>
      <c r="D321" s="9" t="s">
        <v>465</v>
      </c>
      <c r="E321" s="22">
        <v>1</v>
      </c>
      <c r="F321" s="43">
        <v>74</v>
      </c>
      <c r="G321" s="43">
        <v>37</v>
      </c>
      <c r="H321" s="43">
        <v>37</v>
      </c>
      <c r="J321" s="16"/>
      <c r="K321" s="16"/>
    </row>
    <row r="322" spans="1:11" s="15" customFormat="1" ht="26.25">
      <c r="A322" s="13">
        <f t="shared" si="11"/>
        <v>315</v>
      </c>
      <c r="B322" s="10" t="s">
        <v>422</v>
      </c>
      <c r="C322" s="9" t="s">
        <v>28</v>
      </c>
      <c r="D322" s="9" t="s">
        <v>466</v>
      </c>
      <c r="E322" s="22">
        <v>1</v>
      </c>
      <c r="F322" s="43">
        <v>40</v>
      </c>
      <c r="G322" s="43">
        <v>20</v>
      </c>
      <c r="H322" s="43">
        <v>20</v>
      </c>
      <c r="J322" s="16"/>
      <c r="K322" s="16"/>
    </row>
    <row r="323" spans="1:11" s="15" customFormat="1" ht="26.25">
      <c r="A323" s="13">
        <f t="shared" si="11"/>
        <v>316</v>
      </c>
      <c r="B323" s="10" t="s">
        <v>210</v>
      </c>
      <c r="C323" s="9" t="s">
        <v>28</v>
      </c>
      <c r="D323" s="9" t="s">
        <v>467</v>
      </c>
      <c r="E323" s="22">
        <v>1</v>
      </c>
      <c r="F323" s="43">
        <v>35</v>
      </c>
      <c r="G323" s="43">
        <v>18</v>
      </c>
      <c r="H323" s="43">
        <v>17</v>
      </c>
      <c r="J323" s="16"/>
      <c r="K323" s="16"/>
    </row>
    <row r="324" spans="1:11" s="15" customFormat="1" ht="26.25">
      <c r="A324" s="13">
        <f t="shared" si="11"/>
        <v>317</v>
      </c>
      <c r="B324" s="10" t="s">
        <v>210</v>
      </c>
      <c r="C324" s="9" t="s">
        <v>28</v>
      </c>
      <c r="D324" s="9" t="s">
        <v>468</v>
      </c>
      <c r="E324" s="22">
        <v>1</v>
      </c>
      <c r="F324" s="43">
        <v>35</v>
      </c>
      <c r="G324" s="43">
        <v>18</v>
      </c>
      <c r="H324" s="43">
        <v>17</v>
      </c>
      <c r="J324" s="16"/>
      <c r="K324" s="16"/>
    </row>
    <row r="325" spans="1:11" s="15" customFormat="1" ht="26.25">
      <c r="A325" s="13">
        <f t="shared" si="11"/>
        <v>318</v>
      </c>
      <c r="B325" s="10" t="s">
        <v>210</v>
      </c>
      <c r="C325" s="9" t="s">
        <v>28</v>
      </c>
      <c r="D325" s="9" t="s">
        <v>469</v>
      </c>
      <c r="E325" s="22">
        <v>1</v>
      </c>
      <c r="F325" s="43">
        <v>35</v>
      </c>
      <c r="G325" s="43">
        <v>18</v>
      </c>
      <c r="H325" s="43">
        <v>17</v>
      </c>
      <c r="J325" s="16"/>
      <c r="K325" s="16"/>
    </row>
    <row r="326" spans="1:11" s="15" customFormat="1" ht="26.25">
      <c r="A326" s="13">
        <f t="shared" si="11"/>
        <v>319</v>
      </c>
      <c r="B326" s="10" t="s">
        <v>210</v>
      </c>
      <c r="C326" s="9" t="s">
        <v>28</v>
      </c>
      <c r="D326" s="9" t="s">
        <v>470</v>
      </c>
      <c r="E326" s="22">
        <v>1</v>
      </c>
      <c r="F326" s="43">
        <v>35</v>
      </c>
      <c r="G326" s="43">
        <v>18</v>
      </c>
      <c r="H326" s="43">
        <v>17</v>
      </c>
      <c r="J326" s="16"/>
      <c r="K326" s="16"/>
    </row>
    <row r="327" spans="1:11" s="15" customFormat="1" ht="26.25">
      <c r="A327" s="13">
        <f t="shared" si="11"/>
        <v>320</v>
      </c>
      <c r="B327" s="10" t="s">
        <v>210</v>
      </c>
      <c r="C327" s="9" t="s">
        <v>28</v>
      </c>
      <c r="D327" s="9" t="s">
        <v>471</v>
      </c>
      <c r="E327" s="22">
        <v>1</v>
      </c>
      <c r="F327" s="43">
        <v>35</v>
      </c>
      <c r="G327" s="43">
        <v>18</v>
      </c>
      <c r="H327" s="43">
        <v>17</v>
      </c>
      <c r="J327" s="16"/>
      <c r="K327" s="16"/>
    </row>
    <row r="328" spans="1:11" s="15" customFormat="1" ht="26.25">
      <c r="A328" s="13">
        <f t="shared" si="11"/>
        <v>321</v>
      </c>
      <c r="B328" s="10" t="s">
        <v>210</v>
      </c>
      <c r="C328" s="9" t="s">
        <v>28</v>
      </c>
      <c r="D328" s="9" t="s">
        <v>472</v>
      </c>
      <c r="E328" s="22">
        <v>1</v>
      </c>
      <c r="F328" s="43">
        <v>35</v>
      </c>
      <c r="G328" s="43">
        <v>18</v>
      </c>
      <c r="H328" s="43">
        <v>17</v>
      </c>
      <c r="J328" s="16"/>
      <c r="K328" s="16"/>
    </row>
    <row r="329" spans="1:11" s="15" customFormat="1" ht="26.25">
      <c r="A329" s="13">
        <f aca="true" t="shared" si="12" ref="A329:A392">A328+1</f>
        <v>322</v>
      </c>
      <c r="B329" s="10" t="s">
        <v>210</v>
      </c>
      <c r="C329" s="9" t="s">
        <v>28</v>
      </c>
      <c r="D329" s="9" t="s">
        <v>473</v>
      </c>
      <c r="E329" s="22">
        <v>1</v>
      </c>
      <c r="F329" s="43">
        <v>35</v>
      </c>
      <c r="G329" s="43">
        <v>18</v>
      </c>
      <c r="H329" s="43">
        <v>17</v>
      </c>
      <c r="J329" s="16"/>
      <c r="K329" s="16"/>
    </row>
    <row r="330" spans="1:11" s="15" customFormat="1" ht="26.25">
      <c r="A330" s="13">
        <f t="shared" si="12"/>
        <v>323</v>
      </c>
      <c r="B330" s="10" t="s">
        <v>210</v>
      </c>
      <c r="C330" s="9" t="s">
        <v>28</v>
      </c>
      <c r="D330" s="9" t="s">
        <v>474</v>
      </c>
      <c r="E330" s="22">
        <v>1</v>
      </c>
      <c r="F330" s="43">
        <v>35</v>
      </c>
      <c r="G330" s="43">
        <v>18</v>
      </c>
      <c r="H330" s="43">
        <v>17</v>
      </c>
      <c r="J330" s="16"/>
      <c r="K330" s="16"/>
    </row>
    <row r="331" spans="1:11" s="15" customFormat="1" ht="26.25">
      <c r="A331" s="13">
        <f t="shared" si="12"/>
        <v>324</v>
      </c>
      <c r="B331" s="10" t="s">
        <v>210</v>
      </c>
      <c r="C331" s="9" t="s">
        <v>28</v>
      </c>
      <c r="D331" s="9" t="s">
        <v>475</v>
      </c>
      <c r="E331" s="22">
        <v>1</v>
      </c>
      <c r="F331" s="43">
        <v>35</v>
      </c>
      <c r="G331" s="43">
        <v>18</v>
      </c>
      <c r="H331" s="43">
        <v>17</v>
      </c>
      <c r="J331" s="16"/>
      <c r="K331" s="16"/>
    </row>
    <row r="332" spans="1:11" s="15" customFormat="1" ht="26.25">
      <c r="A332" s="13">
        <f t="shared" si="12"/>
        <v>325</v>
      </c>
      <c r="B332" s="10" t="s">
        <v>210</v>
      </c>
      <c r="C332" s="9" t="s">
        <v>28</v>
      </c>
      <c r="D332" s="9" t="s">
        <v>476</v>
      </c>
      <c r="E332" s="22">
        <v>1</v>
      </c>
      <c r="F332" s="43">
        <v>35</v>
      </c>
      <c r="G332" s="43">
        <v>18</v>
      </c>
      <c r="H332" s="43">
        <v>17</v>
      </c>
      <c r="J332" s="16"/>
      <c r="K332" s="16"/>
    </row>
    <row r="333" spans="1:11" s="15" customFormat="1" ht="26.25">
      <c r="A333" s="13">
        <f t="shared" si="12"/>
        <v>326</v>
      </c>
      <c r="B333" s="10" t="s">
        <v>210</v>
      </c>
      <c r="C333" s="9" t="s">
        <v>28</v>
      </c>
      <c r="D333" s="9" t="s">
        <v>477</v>
      </c>
      <c r="E333" s="22">
        <v>1</v>
      </c>
      <c r="F333" s="43">
        <v>35</v>
      </c>
      <c r="G333" s="43">
        <v>18</v>
      </c>
      <c r="H333" s="43">
        <v>17</v>
      </c>
      <c r="J333" s="16"/>
      <c r="K333" s="16"/>
    </row>
    <row r="334" spans="1:11" s="15" customFormat="1" ht="26.25">
      <c r="A334" s="13">
        <f t="shared" si="12"/>
        <v>327</v>
      </c>
      <c r="B334" s="10" t="s">
        <v>210</v>
      </c>
      <c r="C334" s="9" t="s">
        <v>28</v>
      </c>
      <c r="D334" s="9" t="s">
        <v>478</v>
      </c>
      <c r="E334" s="22">
        <v>1</v>
      </c>
      <c r="F334" s="43">
        <v>35</v>
      </c>
      <c r="G334" s="43">
        <v>18</v>
      </c>
      <c r="H334" s="43">
        <v>17</v>
      </c>
      <c r="J334" s="16"/>
      <c r="K334" s="16"/>
    </row>
    <row r="335" spans="1:11" s="15" customFormat="1" ht="26.25">
      <c r="A335" s="13">
        <f t="shared" si="12"/>
        <v>328</v>
      </c>
      <c r="B335" s="10" t="s">
        <v>210</v>
      </c>
      <c r="C335" s="9" t="s">
        <v>28</v>
      </c>
      <c r="D335" s="9" t="s">
        <v>479</v>
      </c>
      <c r="E335" s="22">
        <v>1</v>
      </c>
      <c r="F335" s="43">
        <v>35</v>
      </c>
      <c r="G335" s="43">
        <v>18</v>
      </c>
      <c r="H335" s="43">
        <v>17</v>
      </c>
      <c r="J335" s="16"/>
      <c r="K335" s="16"/>
    </row>
    <row r="336" spans="1:11" s="15" customFormat="1" ht="26.25">
      <c r="A336" s="13">
        <f t="shared" si="12"/>
        <v>329</v>
      </c>
      <c r="B336" s="10" t="s">
        <v>210</v>
      </c>
      <c r="C336" s="9" t="s">
        <v>28</v>
      </c>
      <c r="D336" s="9" t="s">
        <v>480</v>
      </c>
      <c r="E336" s="22">
        <v>1</v>
      </c>
      <c r="F336" s="43">
        <v>35</v>
      </c>
      <c r="G336" s="43">
        <v>18</v>
      </c>
      <c r="H336" s="43">
        <v>17</v>
      </c>
      <c r="J336" s="16"/>
      <c r="K336" s="16"/>
    </row>
    <row r="337" spans="1:11" s="15" customFormat="1" ht="26.25">
      <c r="A337" s="13">
        <f t="shared" si="12"/>
        <v>330</v>
      </c>
      <c r="B337" s="10" t="s">
        <v>211</v>
      </c>
      <c r="C337" s="9" t="s">
        <v>28</v>
      </c>
      <c r="D337" s="9" t="s">
        <v>481</v>
      </c>
      <c r="E337" s="22">
        <v>1</v>
      </c>
      <c r="F337" s="43">
        <v>38</v>
      </c>
      <c r="G337" s="43">
        <v>19</v>
      </c>
      <c r="H337" s="43">
        <v>19</v>
      </c>
      <c r="J337" s="16"/>
      <c r="K337" s="16"/>
    </row>
    <row r="338" spans="1:11" s="15" customFormat="1" ht="26.25">
      <c r="A338" s="13">
        <f t="shared" si="12"/>
        <v>331</v>
      </c>
      <c r="B338" s="10" t="s">
        <v>211</v>
      </c>
      <c r="C338" s="9" t="s">
        <v>28</v>
      </c>
      <c r="D338" s="9" t="s">
        <v>482</v>
      </c>
      <c r="E338" s="22">
        <v>1</v>
      </c>
      <c r="F338" s="43">
        <v>38</v>
      </c>
      <c r="G338" s="43">
        <v>19</v>
      </c>
      <c r="H338" s="43">
        <v>19</v>
      </c>
      <c r="J338" s="16"/>
      <c r="K338" s="16"/>
    </row>
    <row r="339" spans="1:11" s="15" customFormat="1" ht="26.25">
      <c r="A339" s="13">
        <f t="shared" si="12"/>
        <v>332</v>
      </c>
      <c r="B339" s="10" t="s">
        <v>211</v>
      </c>
      <c r="C339" s="9" t="s">
        <v>28</v>
      </c>
      <c r="D339" s="9" t="s">
        <v>483</v>
      </c>
      <c r="E339" s="22">
        <v>1</v>
      </c>
      <c r="F339" s="43">
        <v>38</v>
      </c>
      <c r="G339" s="43">
        <v>19</v>
      </c>
      <c r="H339" s="43">
        <v>19</v>
      </c>
      <c r="J339" s="16"/>
      <c r="K339" s="16"/>
    </row>
    <row r="340" spans="1:11" s="15" customFormat="1" ht="26.25">
      <c r="A340" s="13">
        <f t="shared" si="12"/>
        <v>333</v>
      </c>
      <c r="B340" s="10" t="s">
        <v>211</v>
      </c>
      <c r="C340" s="9" t="s">
        <v>28</v>
      </c>
      <c r="D340" s="9" t="s">
        <v>484</v>
      </c>
      <c r="E340" s="22">
        <v>1</v>
      </c>
      <c r="F340" s="43">
        <v>38</v>
      </c>
      <c r="G340" s="43">
        <v>19</v>
      </c>
      <c r="H340" s="43">
        <v>19</v>
      </c>
      <c r="J340" s="16"/>
      <c r="K340" s="16"/>
    </row>
    <row r="341" spans="1:11" s="15" customFormat="1" ht="26.25">
      <c r="A341" s="13">
        <f t="shared" si="12"/>
        <v>334</v>
      </c>
      <c r="B341" s="10" t="s">
        <v>211</v>
      </c>
      <c r="C341" s="9" t="s">
        <v>28</v>
      </c>
      <c r="D341" s="9" t="s">
        <v>485</v>
      </c>
      <c r="E341" s="22">
        <v>1</v>
      </c>
      <c r="F341" s="43">
        <v>38</v>
      </c>
      <c r="G341" s="43">
        <v>19</v>
      </c>
      <c r="H341" s="43">
        <v>19</v>
      </c>
      <c r="J341" s="16"/>
      <c r="K341" s="16"/>
    </row>
    <row r="342" spans="1:11" s="15" customFormat="1" ht="26.25">
      <c r="A342" s="13">
        <f t="shared" si="12"/>
        <v>335</v>
      </c>
      <c r="B342" s="10" t="s">
        <v>211</v>
      </c>
      <c r="C342" s="9" t="s">
        <v>28</v>
      </c>
      <c r="D342" s="9" t="s">
        <v>486</v>
      </c>
      <c r="E342" s="22">
        <v>1</v>
      </c>
      <c r="F342" s="43">
        <v>38</v>
      </c>
      <c r="G342" s="43">
        <v>19</v>
      </c>
      <c r="H342" s="43">
        <v>19</v>
      </c>
      <c r="J342" s="16"/>
      <c r="K342" s="16"/>
    </row>
    <row r="343" spans="1:11" s="15" customFormat="1" ht="26.25">
      <c r="A343" s="13">
        <f t="shared" si="12"/>
        <v>336</v>
      </c>
      <c r="B343" s="10" t="s">
        <v>211</v>
      </c>
      <c r="C343" s="9" t="s">
        <v>28</v>
      </c>
      <c r="D343" s="9" t="s">
        <v>487</v>
      </c>
      <c r="E343" s="22">
        <v>1</v>
      </c>
      <c r="F343" s="43">
        <v>38</v>
      </c>
      <c r="G343" s="43">
        <v>19</v>
      </c>
      <c r="H343" s="43">
        <v>19</v>
      </c>
      <c r="J343" s="16"/>
      <c r="K343" s="16"/>
    </row>
    <row r="344" spans="1:11" s="15" customFormat="1" ht="26.25">
      <c r="A344" s="13">
        <f t="shared" si="12"/>
        <v>337</v>
      </c>
      <c r="B344" s="10" t="s">
        <v>211</v>
      </c>
      <c r="C344" s="9" t="s">
        <v>28</v>
      </c>
      <c r="D344" s="9" t="s">
        <v>488</v>
      </c>
      <c r="E344" s="22">
        <v>1</v>
      </c>
      <c r="F344" s="43">
        <v>38</v>
      </c>
      <c r="G344" s="43">
        <v>19</v>
      </c>
      <c r="H344" s="43">
        <v>19</v>
      </c>
      <c r="J344" s="16"/>
      <c r="K344" s="16"/>
    </row>
    <row r="345" spans="1:11" s="15" customFormat="1" ht="26.25">
      <c r="A345" s="13">
        <f t="shared" si="12"/>
        <v>338</v>
      </c>
      <c r="B345" s="10" t="s">
        <v>211</v>
      </c>
      <c r="C345" s="9" t="s">
        <v>28</v>
      </c>
      <c r="D345" s="9" t="s">
        <v>489</v>
      </c>
      <c r="E345" s="22">
        <v>1</v>
      </c>
      <c r="F345" s="43">
        <v>38</v>
      </c>
      <c r="G345" s="43">
        <v>19</v>
      </c>
      <c r="H345" s="43">
        <v>19</v>
      </c>
      <c r="J345" s="16"/>
      <c r="K345" s="16"/>
    </row>
    <row r="346" spans="1:11" s="15" customFormat="1" ht="26.25">
      <c r="A346" s="13">
        <f t="shared" si="12"/>
        <v>339</v>
      </c>
      <c r="B346" s="10" t="s">
        <v>211</v>
      </c>
      <c r="C346" s="9" t="s">
        <v>28</v>
      </c>
      <c r="D346" s="9" t="s">
        <v>490</v>
      </c>
      <c r="E346" s="22">
        <v>1</v>
      </c>
      <c r="F346" s="43">
        <v>38</v>
      </c>
      <c r="G346" s="43">
        <v>19</v>
      </c>
      <c r="H346" s="43">
        <v>19</v>
      </c>
      <c r="J346" s="16"/>
      <c r="K346" s="16"/>
    </row>
    <row r="347" spans="1:11" s="15" customFormat="1" ht="26.25">
      <c r="A347" s="13">
        <f t="shared" si="12"/>
        <v>340</v>
      </c>
      <c r="B347" s="10" t="s">
        <v>211</v>
      </c>
      <c r="C347" s="9" t="s">
        <v>28</v>
      </c>
      <c r="D347" s="9" t="s">
        <v>491</v>
      </c>
      <c r="E347" s="22">
        <v>1</v>
      </c>
      <c r="F347" s="43">
        <v>38</v>
      </c>
      <c r="G347" s="43">
        <v>19</v>
      </c>
      <c r="H347" s="43">
        <v>19</v>
      </c>
      <c r="J347" s="16"/>
      <c r="K347" s="16"/>
    </row>
    <row r="348" spans="1:11" s="15" customFormat="1" ht="26.25">
      <c r="A348" s="13">
        <f t="shared" si="12"/>
        <v>341</v>
      </c>
      <c r="B348" s="10" t="s">
        <v>211</v>
      </c>
      <c r="C348" s="9" t="s">
        <v>28</v>
      </c>
      <c r="D348" s="9" t="s">
        <v>492</v>
      </c>
      <c r="E348" s="22">
        <v>1</v>
      </c>
      <c r="F348" s="43">
        <v>38</v>
      </c>
      <c r="G348" s="43">
        <v>19</v>
      </c>
      <c r="H348" s="43">
        <v>19</v>
      </c>
      <c r="J348" s="16"/>
      <c r="K348" s="16"/>
    </row>
    <row r="349" spans="1:11" s="15" customFormat="1" ht="26.25">
      <c r="A349" s="13">
        <f t="shared" si="12"/>
        <v>342</v>
      </c>
      <c r="B349" s="10" t="s">
        <v>211</v>
      </c>
      <c r="C349" s="9" t="s">
        <v>28</v>
      </c>
      <c r="D349" s="9" t="s">
        <v>493</v>
      </c>
      <c r="E349" s="22">
        <v>1</v>
      </c>
      <c r="F349" s="43">
        <v>38</v>
      </c>
      <c r="G349" s="43">
        <v>19</v>
      </c>
      <c r="H349" s="43">
        <v>19</v>
      </c>
      <c r="J349" s="16"/>
      <c r="K349" s="16"/>
    </row>
    <row r="350" spans="1:11" s="15" customFormat="1" ht="26.25">
      <c r="A350" s="13">
        <f t="shared" si="12"/>
        <v>343</v>
      </c>
      <c r="B350" s="10" t="s">
        <v>211</v>
      </c>
      <c r="C350" s="9" t="s">
        <v>28</v>
      </c>
      <c r="D350" s="9" t="s">
        <v>494</v>
      </c>
      <c r="E350" s="22">
        <v>1</v>
      </c>
      <c r="F350" s="43">
        <v>38</v>
      </c>
      <c r="G350" s="43">
        <v>19</v>
      </c>
      <c r="H350" s="43">
        <v>19</v>
      </c>
      <c r="J350" s="16"/>
      <c r="K350" s="16"/>
    </row>
    <row r="351" spans="1:11" s="15" customFormat="1" ht="26.25">
      <c r="A351" s="13">
        <f t="shared" si="12"/>
        <v>344</v>
      </c>
      <c r="B351" s="10" t="s">
        <v>211</v>
      </c>
      <c r="C351" s="9" t="s">
        <v>28</v>
      </c>
      <c r="D351" s="9" t="s">
        <v>495</v>
      </c>
      <c r="E351" s="22">
        <v>1</v>
      </c>
      <c r="F351" s="43">
        <v>38</v>
      </c>
      <c r="G351" s="43">
        <v>19</v>
      </c>
      <c r="H351" s="43">
        <v>19</v>
      </c>
      <c r="J351" s="16"/>
      <c r="K351" s="16"/>
    </row>
    <row r="352" spans="1:11" s="15" customFormat="1" ht="26.25">
      <c r="A352" s="13">
        <f t="shared" si="12"/>
        <v>345</v>
      </c>
      <c r="B352" s="10" t="s">
        <v>211</v>
      </c>
      <c r="C352" s="9" t="s">
        <v>28</v>
      </c>
      <c r="D352" s="9" t="s">
        <v>496</v>
      </c>
      <c r="E352" s="22">
        <v>1</v>
      </c>
      <c r="F352" s="43">
        <v>38</v>
      </c>
      <c r="G352" s="43">
        <v>19</v>
      </c>
      <c r="H352" s="43">
        <v>19</v>
      </c>
      <c r="J352" s="16"/>
      <c r="K352" s="16"/>
    </row>
    <row r="353" spans="1:11" s="15" customFormat="1" ht="26.25">
      <c r="A353" s="13">
        <f t="shared" si="12"/>
        <v>346</v>
      </c>
      <c r="B353" s="10" t="s">
        <v>211</v>
      </c>
      <c r="C353" s="9" t="s">
        <v>28</v>
      </c>
      <c r="D353" s="9" t="s">
        <v>497</v>
      </c>
      <c r="E353" s="22">
        <v>1</v>
      </c>
      <c r="F353" s="43">
        <v>38</v>
      </c>
      <c r="G353" s="43">
        <v>19</v>
      </c>
      <c r="H353" s="43">
        <v>19</v>
      </c>
      <c r="J353" s="16"/>
      <c r="K353" s="16"/>
    </row>
    <row r="354" spans="1:11" s="15" customFormat="1" ht="26.25">
      <c r="A354" s="13">
        <f t="shared" si="12"/>
        <v>347</v>
      </c>
      <c r="B354" s="10" t="s">
        <v>211</v>
      </c>
      <c r="C354" s="9" t="s">
        <v>28</v>
      </c>
      <c r="D354" s="9" t="s">
        <v>498</v>
      </c>
      <c r="E354" s="22">
        <v>1</v>
      </c>
      <c r="F354" s="43">
        <v>38</v>
      </c>
      <c r="G354" s="43">
        <v>19</v>
      </c>
      <c r="H354" s="43">
        <v>19</v>
      </c>
      <c r="J354" s="16"/>
      <c r="K354" s="16"/>
    </row>
    <row r="355" spans="1:11" s="15" customFormat="1" ht="26.25">
      <c r="A355" s="13">
        <f t="shared" si="12"/>
        <v>348</v>
      </c>
      <c r="B355" s="10" t="s">
        <v>277</v>
      </c>
      <c r="C355" s="9" t="s">
        <v>28</v>
      </c>
      <c r="D355" s="9" t="s">
        <v>499</v>
      </c>
      <c r="E355" s="22">
        <v>1</v>
      </c>
      <c r="F355" s="43">
        <v>74</v>
      </c>
      <c r="G355" s="43">
        <v>37</v>
      </c>
      <c r="H355" s="43">
        <v>37</v>
      </c>
      <c r="J355" s="16"/>
      <c r="K355" s="16"/>
    </row>
    <row r="356" spans="1:11" s="15" customFormat="1" ht="26.25">
      <c r="A356" s="13">
        <f t="shared" si="12"/>
        <v>349</v>
      </c>
      <c r="B356" s="10" t="s">
        <v>277</v>
      </c>
      <c r="C356" s="9" t="s">
        <v>28</v>
      </c>
      <c r="D356" s="9" t="s">
        <v>500</v>
      </c>
      <c r="E356" s="22">
        <v>1</v>
      </c>
      <c r="F356" s="43">
        <v>74</v>
      </c>
      <c r="G356" s="43">
        <v>37</v>
      </c>
      <c r="H356" s="43">
        <v>37</v>
      </c>
      <c r="J356" s="16"/>
      <c r="K356" s="16"/>
    </row>
    <row r="357" spans="1:11" s="15" customFormat="1" ht="26.25">
      <c r="A357" s="13">
        <f t="shared" si="12"/>
        <v>350</v>
      </c>
      <c r="B357" s="10" t="s">
        <v>277</v>
      </c>
      <c r="C357" s="9" t="s">
        <v>28</v>
      </c>
      <c r="D357" s="9" t="s">
        <v>501</v>
      </c>
      <c r="E357" s="22">
        <v>1</v>
      </c>
      <c r="F357" s="43">
        <v>74</v>
      </c>
      <c r="G357" s="43">
        <v>37</v>
      </c>
      <c r="H357" s="43">
        <v>37</v>
      </c>
      <c r="J357" s="16"/>
      <c r="K357" s="16"/>
    </row>
    <row r="358" spans="1:11" s="15" customFormat="1" ht="26.25">
      <c r="A358" s="13">
        <f t="shared" si="12"/>
        <v>351</v>
      </c>
      <c r="B358" s="10" t="s">
        <v>277</v>
      </c>
      <c r="C358" s="9" t="s">
        <v>28</v>
      </c>
      <c r="D358" s="9" t="s">
        <v>502</v>
      </c>
      <c r="E358" s="22">
        <v>1</v>
      </c>
      <c r="F358" s="43">
        <v>74</v>
      </c>
      <c r="G358" s="43">
        <v>37</v>
      </c>
      <c r="H358" s="43">
        <v>37</v>
      </c>
      <c r="J358" s="16"/>
      <c r="K358" s="16"/>
    </row>
    <row r="359" spans="1:11" s="15" customFormat="1" ht="26.25">
      <c r="A359" s="13">
        <f t="shared" si="12"/>
        <v>352</v>
      </c>
      <c r="B359" s="10" t="s">
        <v>277</v>
      </c>
      <c r="C359" s="9" t="s">
        <v>28</v>
      </c>
      <c r="D359" s="9" t="s">
        <v>503</v>
      </c>
      <c r="E359" s="22">
        <v>1</v>
      </c>
      <c r="F359" s="43">
        <v>74</v>
      </c>
      <c r="G359" s="43">
        <v>37</v>
      </c>
      <c r="H359" s="43">
        <v>37</v>
      </c>
      <c r="J359" s="16"/>
      <c r="K359" s="16"/>
    </row>
    <row r="360" spans="1:11" s="15" customFormat="1" ht="26.25">
      <c r="A360" s="13">
        <f t="shared" si="12"/>
        <v>353</v>
      </c>
      <c r="B360" s="10" t="s">
        <v>23</v>
      </c>
      <c r="C360" s="9" t="s">
        <v>28</v>
      </c>
      <c r="D360" s="9" t="s">
        <v>504</v>
      </c>
      <c r="E360" s="22">
        <v>1</v>
      </c>
      <c r="F360" s="43">
        <v>24</v>
      </c>
      <c r="G360" s="43">
        <v>12</v>
      </c>
      <c r="H360" s="43">
        <v>12</v>
      </c>
      <c r="J360" s="16"/>
      <c r="K360" s="16"/>
    </row>
    <row r="361" spans="1:11" s="15" customFormat="1" ht="26.25">
      <c r="A361" s="13">
        <f t="shared" si="12"/>
        <v>354</v>
      </c>
      <c r="B361" s="10" t="s">
        <v>23</v>
      </c>
      <c r="C361" s="9" t="s">
        <v>28</v>
      </c>
      <c r="D361" s="9" t="s">
        <v>505</v>
      </c>
      <c r="E361" s="22">
        <v>1</v>
      </c>
      <c r="F361" s="43">
        <v>24</v>
      </c>
      <c r="G361" s="43">
        <v>12</v>
      </c>
      <c r="H361" s="43">
        <v>12</v>
      </c>
      <c r="J361" s="16"/>
      <c r="K361" s="16"/>
    </row>
    <row r="362" spans="1:11" s="15" customFormat="1" ht="26.25">
      <c r="A362" s="13">
        <f t="shared" si="12"/>
        <v>355</v>
      </c>
      <c r="B362" s="10" t="s">
        <v>23</v>
      </c>
      <c r="C362" s="9" t="s">
        <v>28</v>
      </c>
      <c r="D362" s="9" t="s">
        <v>506</v>
      </c>
      <c r="E362" s="22">
        <v>1</v>
      </c>
      <c r="F362" s="43">
        <v>24</v>
      </c>
      <c r="G362" s="43">
        <v>12</v>
      </c>
      <c r="H362" s="43">
        <v>12</v>
      </c>
      <c r="J362" s="16"/>
      <c r="K362" s="16"/>
    </row>
    <row r="363" spans="1:11" s="15" customFormat="1" ht="26.25">
      <c r="A363" s="13">
        <f t="shared" si="12"/>
        <v>356</v>
      </c>
      <c r="B363" s="10" t="s">
        <v>23</v>
      </c>
      <c r="C363" s="9" t="s">
        <v>28</v>
      </c>
      <c r="D363" s="9" t="s">
        <v>507</v>
      </c>
      <c r="E363" s="22">
        <v>1</v>
      </c>
      <c r="F363" s="43">
        <v>24</v>
      </c>
      <c r="G363" s="43">
        <v>12</v>
      </c>
      <c r="H363" s="43">
        <v>12</v>
      </c>
      <c r="J363" s="16"/>
      <c r="K363" s="16"/>
    </row>
    <row r="364" spans="1:11" s="15" customFormat="1" ht="26.25">
      <c r="A364" s="13">
        <f t="shared" si="12"/>
        <v>357</v>
      </c>
      <c r="B364" s="10" t="s">
        <v>23</v>
      </c>
      <c r="C364" s="9" t="s">
        <v>28</v>
      </c>
      <c r="D364" s="9" t="s">
        <v>508</v>
      </c>
      <c r="E364" s="22">
        <v>1</v>
      </c>
      <c r="F364" s="43">
        <v>24</v>
      </c>
      <c r="G364" s="43">
        <v>12</v>
      </c>
      <c r="H364" s="43">
        <v>12</v>
      </c>
      <c r="J364" s="16"/>
      <c r="K364" s="16"/>
    </row>
    <row r="365" spans="1:11" s="15" customFormat="1" ht="26.25">
      <c r="A365" s="13">
        <f t="shared" si="12"/>
        <v>358</v>
      </c>
      <c r="B365" s="10" t="s">
        <v>23</v>
      </c>
      <c r="C365" s="9" t="s">
        <v>28</v>
      </c>
      <c r="D365" s="9" t="s">
        <v>509</v>
      </c>
      <c r="E365" s="22">
        <v>1</v>
      </c>
      <c r="F365" s="43">
        <v>24</v>
      </c>
      <c r="G365" s="43">
        <v>12</v>
      </c>
      <c r="H365" s="43">
        <v>12</v>
      </c>
      <c r="J365" s="16"/>
      <c r="K365" s="16"/>
    </row>
    <row r="366" spans="1:11" s="15" customFormat="1" ht="26.25">
      <c r="A366" s="13">
        <f t="shared" si="12"/>
        <v>359</v>
      </c>
      <c r="B366" s="10" t="s">
        <v>23</v>
      </c>
      <c r="C366" s="9" t="s">
        <v>28</v>
      </c>
      <c r="D366" s="9" t="s">
        <v>510</v>
      </c>
      <c r="E366" s="22">
        <v>1</v>
      </c>
      <c r="F366" s="43">
        <v>24</v>
      </c>
      <c r="G366" s="43">
        <v>12</v>
      </c>
      <c r="H366" s="43">
        <v>12</v>
      </c>
      <c r="J366" s="16"/>
      <c r="K366" s="16"/>
    </row>
    <row r="367" spans="1:11" s="15" customFormat="1" ht="26.25">
      <c r="A367" s="13">
        <f t="shared" si="12"/>
        <v>360</v>
      </c>
      <c r="B367" s="10" t="s">
        <v>23</v>
      </c>
      <c r="C367" s="9" t="s">
        <v>28</v>
      </c>
      <c r="D367" s="9" t="s">
        <v>511</v>
      </c>
      <c r="E367" s="22">
        <v>1</v>
      </c>
      <c r="F367" s="43">
        <v>24</v>
      </c>
      <c r="G367" s="43">
        <v>12</v>
      </c>
      <c r="H367" s="43">
        <v>12</v>
      </c>
      <c r="J367" s="16"/>
      <c r="K367" s="16"/>
    </row>
    <row r="368" spans="1:11" s="15" customFormat="1" ht="26.25">
      <c r="A368" s="13">
        <f t="shared" si="12"/>
        <v>361</v>
      </c>
      <c r="B368" s="10" t="s">
        <v>23</v>
      </c>
      <c r="C368" s="9" t="s">
        <v>28</v>
      </c>
      <c r="D368" s="9" t="s">
        <v>512</v>
      </c>
      <c r="E368" s="22">
        <v>1</v>
      </c>
      <c r="F368" s="43">
        <v>24</v>
      </c>
      <c r="G368" s="43">
        <v>12</v>
      </c>
      <c r="H368" s="43">
        <v>12</v>
      </c>
      <c r="J368" s="16"/>
      <c r="K368" s="16"/>
    </row>
    <row r="369" spans="1:11" s="15" customFormat="1" ht="26.25">
      <c r="A369" s="13">
        <f t="shared" si="12"/>
        <v>362</v>
      </c>
      <c r="B369" s="10" t="s">
        <v>23</v>
      </c>
      <c r="C369" s="9" t="s">
        <v>28</v>
      </c>
      <c r="D369" s="9" t="s">
        <v>513</v>
      </c>
      <c r="E369" s="22">
        <v>1</v>
      </c>
      <c r="F369" s="43">
        <v>24</v>
      </c>
      <c r="G369" s="43">
        <v>12</v>
      </c>
      <c r="H369" s="43">
        <v>12</v>
      </c>
      <c r="J369" s="16"/>
      <c r="K369" s="16"/>
    </row>
    <row r="370" spans="1:11" s="15" customFormat="1" ht="26.25">
      <c r="A370" s="13">
        <f t="shared" si="12"/>
        <v>363</v>
      </c>
      <c r="B370" s="10" t="s">
        <v>23</v>
      </c>
      <c r="C370" s="9" t="s">
        <v>28</v>
      </c>
      <c r="D370" s="9" t="s">
        <v>514</v>
      </c>
      <c r="E370" s="22">
        <v>1</v>
      </c>
      <c r="F370" s="43">
        <v>24</v>
      </c>
      <c r="G370" s="43">
        <v>12</v>
      </c>
      <c r="H370" s="43">
        <v>12</v>
      </c>
      <c r="J370" s="16"/>
      <c r="K370" s="16"/>
    </row>
    <row r="371" spans="1:11" s="15" customFormat="1" ht="26.25">
      <c r="A371" s="13">
        <f t="shared" si="12"/>
        <v>364</v>
      </c>
      <c r="B371" s="10" t="s">
        <v>23</v>
      </c>
      <c r="C371" s="9" t="s">
        <v>28</v>
      </c>
      <c r="D371" s="9" t="s">
        <v>515</v>
      </c>
      <c r="E371" s="22">
        <v>1</v>
      </c>
      <c r="F371" s="43">
        <v>24</v>
      </c>
      <c r="G371" s="43">
        <v>12</v>
      </c>
      <c r="H371" s="43">
        <v>12</v>
      </c>
      <c r="J371" s="16"/>
      <c r="K371" s="16"/>
    </row>
    <row r="372" spans="1:11" s="15" customFormat="1" ht="26.25">
      <c r="A372" s="13">
        <f t="shared" si="12"/>
        <v>365</v>
      </c>
      <c r="B372" s="10" t="s">
        <v>23</v>
      </c>
      <c r="C372" s="9" t="s">
        <v>28</v>
      </c>
      <c r="D372" s="9" t="s">
        <v>516</v>
      </c>
      <c r="E372" s="22">
        <v>1</v>
      </c>
      <c r="F372" s="43">
        <v>24</v>
      </c>
      <c r="G372" s="43">
        <v>12</v>
      </c>
      <c r="H372" s="43">
        <v>12</v>
      </c>
      <c r="J372" s="16"/>
      <c r="K372" s="16"/>
    </row>
    <row r="373" spans="1:11" s="15" customFormat="1" ht="26.25">
      <c r="A373" s="13">
        <f t="shared" si="12"/>
        <v>366</v>
      </c>
      <c r="B373" s="10" t="s">
        <v>23</v>
      </c>
      <c r="C373" s="9" t="s">
        <v>28</v>
      </c>
      <c r="D373" s="9" t="s">
        <v>517</v>
      </c>
      <c r="E373" s="22">
        <v>1</v>
      </c>
      <c r="F373" s="43">
        <v>24</v>
      </c>
      <c r="G373" s="43">
        <v>12</v>
      </c>
      <c r="H373" s="43">
        <v>12</v>
      </c>
      <c r="J373" s="16"/>
      <c r="K373" s="16"/>
    </row>
    <row r="374" spans="1:11" s="15" customFormat="1" ht="26.25">
      <c r="A374" s="13">
        <f t="shared" si="12"/>
        <v>367</v>
      </c>
      <c r="B374" s="10" t="s">
        <v>23</v>
      </c>
      <c r="C374" s="9" t="s">
        <v>28</v>
      </c>
      <c r="D374" s="9" t="s">
        <v>518</v>
      </c>
      <c r="E374" s="22">
        <v>1</v>
      </c>
      <c r="F374" s="43">
        <v>24</v>
      </c>
      <c r="G374" s="43">
        <v>12</v>
      </c>
      <c r="H374" s="43">
        <v>12</v>
      </c>
      <c r="J374" s="16"/>
      <c r="K374" s="16"/>
    </row>
    <row r="375" spans="1:11" s="15" customFormat="1" ht="26.25">
      <c r="A375" s="13">
        <f t="shared" si="12"/>
        <v>368</v>
      </c>
      <c r="B375" s="10" t="s">
        <v>23</v>
      </c>
      <c r="C375" s="9" t="s">
        <v>28</v>
      </c>
      <c r="D375" s="9" t="s">
        <v>519</v>
      </c>
      <c r="E375" s="22">
        <v>1</v>
      </c>
      <c r="F375" s="43">
        <v>24</v>
      </c>
      <c r="G375" s="43">
        <v>12</v>
      </c>
      <c r="H375" s="43">
        <v>12</v>
      </c>
      <c r="J375" s="16"/>
      <c r="K375" s="16"/>
    </row>
    <row r="376" spans="1:11" s="15" customFormat="1" ht="26.25">
      <c r="A376" s="13">
        <f t="shared" si="12"/>
        <v>369</v>
      </c>
      <c r="B376" s="10" t="s">
        <v>23</v>
      </c>
      <c r="C376" s="9" t="s">
        <v>28</v>
      </c>
      <c r="D376" s="9" t="s">
        <v>520</v>
      </c>
      <c r="E376" s="22">
        <v>1</v>
      </c>
      <c r="F376" s="43">
        <v>24</v>
      </c>
      <c r="G376" s="43">
        <v>12</v>
      </c>
      <c r="H376" s="43">
        <v>12</v>
      </c>
      <c r="J376" s="16"/>
      <c r="K376" s="16"/>
    </row>
    <row r="377" spans="1:11" s="15" customFormat="1" ht="26.25">
      <c r="A377" s="13">
        <f t="shared" si="12"/>
        <v>370</v>
      </c>
      <c r="B377" s="10" t="s">
        <v>23</v>
      </c>
      <c r="C377" s="9" t="s">
        <v>28</v>
      </c>
      <c r="D377" s="9" t="s">
        <v>521</v>
      </c>
      <c r="E377" s="22">
        <v>1</v>
      </c>
      <c r="F377" s="43">
        <v>24</v>
      </c>
      <c r="G377" s="43">
        <v>12</v>
      </c>
      <c r="H377" s="43">
        <v>12</v>
      </c>
      <c r="J377" s="16"/>
      <c r="K377" s="16"/>
    </row>
    <row r="378" spans="1:11" s="15" customFormat="1" ht="26.25">
      <c r="A378" s="13">
        <f t="shared" si="12"/>
        <v>371</v>
      </c>
      <c r="B378" s="10" t="s">
        <v>23</v>
      </c>
      <c r="C378" s="9" t="s">
        <v>28</v>
      </c>
      <c r="D378" s="9" t="s">
        <v>522</v>
      </c>
      <c r="E378" s="22">
        <v>1</v>
      </c>
      <c r="F378" s="43">
        <v>24</v>
      </c>
      <c r="G378" s="43">
        <v>12</v>
      </c>
      <c r="H378" s="43">
        <v>12</v>
      </c>
      <c r="J378" s="16"/>
      <c r="K378" s="16"/>
    </row>
    <row r="379" spans="1:11" s="15" customFormat="1" ht="26.25">
      <c r="A379" s="13">
        <f t="shared" si="12"/>
        <v>372</v>
      </c>
      <c r="B379" s="10" t="s">
        <v>23</v>
      </c>
      <c r="C379" s="9" t="s">
        <v>28</v>
      </c>
      <c r="D379" s="9" t="s">
        <v>523</v>
      </c>
      <c r="E379" s="22">
        <v>1</v>
      </c>
      <c r="F379" s="43">
        <v>24</v>
      </c>
      <c r="G379" s="43">
        <v>12</v>
      </c>
      <c r="H379" s="43">
        <v>12</v>
      </c>
      <c r="J379" s="16"/>
      <c r="K379" s="16"/>
    </row>
    <row r="380" spans="1:11" s="15" customFormat="1" ht="26.25">
      <c r="A380" s="13">
        <f t="shared" si="12"/>
        <v>373</v>
      </c>
      <c r="B380" s="10" t="s">
        <v>23</v>
      </c>
      <c r="C380" s="9" t="s">
        <v>28</v>
      </c>
      <c r="D380" s="9" t="s">
        <v>524</v>
      </c>
      <c r="E380" s="22">
        <v>1</v>
      </c>
      <c r="F380" s="43">
        <v>24</v>
      </c>
      <c r="G380" s="43">
        <v>12</v>
      </c>
      <c r="H380" s="43">
        <v>12</v>
      </c>
      <c r="J380" s="16"/>
      <c r="K380" s="16"/>
    </row>
    <row r="381" spans="1:11" s="15" customFormat="1" ht="26.25">
      <c r="A381" s="13">
        <f t="shared" si="12"/>
        <v>374</v>
      </c>
      <c r="B381" s="10" t="s">
        <v>23</v>
      </c>
      <c r="C381" s="9" t="s">
        <v>28</v>
      </c>
      <c r="D381" s="9" t="s">
        <v>525</v>
      </c>
      <c r="E381" s="22">
        <v>1</v>
      </c>
      <c r="F381" s="43">
        <v>24</v>
      </c>
      <c r="G381" s="43">
        <v>12</v>
      </c>
      <c r="H381" s="43">
        <v>12</v>
      </c>
      <c r="J381" s="16"/>
      <c r="K381" s="16"/>
    </row>
    <row r="382" spans="1:11" s="15" customFormat="1" ht="26.25">
      <c r="A382" s="13">
        <f t="shared" si="12"/>
        <v>375</v>
      </c>
      <c r="B382" s="10" t="s">
        <v>23</v>
      </c>
      <c r="C382" s="9" t="s">
        <v>28</v>
      </c>
      <c r="D382" s="9" t="s">
        <v>526</v>
      </c>
      <c r="E382" s="22">
        <v>1</v>
      </c>
      <c r="F382" s="43">
        <v>24</v>
      </c>
      <c r="G382" s="43">
        <v>12</v>
      </c>
      <c r="H382" s="43">
        <v>12</v>
      </c>
      <c r="J382" s="16"/>
      <c r="K382" s="16"/>
    </row>
    <row r="383" spans="1:11" s="15" customFormat="1" ht="26.25">
      <c r="A383" s="13">
        <f t="shared" si="12"/>
        <v>376</v>
      </c>
      <c r="B383" s="10" t="s">
        <v>23</v>
      </c>
      <c r="C383" s="9" t="s">
        <v>28</v>
      </c>
      <c r="D383" s="9" t="s">
        <v>527</v>
      </c>
      <c r="E383" s="22">
        <v>1</v>
      </c>
      <c r="F383" s="43">
        <v>24</v>
      </c>
      <c r="G383" s="43">
        <v>12</v>
      </c>
      <c r="H383" s="43">
        <v>12</v>
      </c>
      <c r="J383" s="16"/>
      <c r="K383" s="16"/>
    </row>
    <row r="384" spans="1:11" s="15" customFormat="1" ht="26.25">
      <c r="A384" s="13">
        <f t="shared" si="12"/>
        <v>377</v>
      </c>
      <c r="B384" s="10" t="s">
        <v>23</v>
      </c>
      <c r="C384" s="9" t="s">
        <v>28</v>
      </c>
      <c r="D384" s="9" t="s">
        <v>528</v>
      </c>
      <c r="E384" s="22">
        <v>1</v>
      </c>
      <c r="F384" s="43">
        <v>24</v>
      </c>
      <c r="G384" s="43">
        <v>12</v>
      </c>
      <c r="H384" s="43">
        <v>12</v>
      </c>
      <c r="J384" s="16"/>
      <c r="K384" s="16"/>
    </row>
    <row r="385" spans="1:11" s="15" customFormat="1" ht="26.25">
      <c r="A385" s="13">
        <f t="shared" si="12"/>
        <v>378</v>
      </c>
      <c r="B385" s="10" t="s">
        <v>23</v>
      </c>
      <c r="C385" s="9" t="s">
        <v>28</v>
      </c>
      <c r="D385" s="9" t="s">
        <v>529</v>
      </c>
      <c r="E385" s="22">
        <v>1</v>
      </c>
      <c r="F385" s="43">
        <v>24</v>
      </c>
      <c r="G385" s="43">
        <v>12</v>
      </c>
      <c r="H385" s="43">
        <v>12</v>
      </c>
      <c r="J385" s="16"/>
      <c r="K385" s="16"/>
    </row>
    <row r="386" spans="1:11" s="15" customFormat="1" ht="26.25">
      <c r="A386" s="13">
        <f t="shared" si="12"/>
        <v>379</v>
      </c>
      <c r="B386" s="10" t="s">
        <v>23</v>
      </c>
      <c r="C386" s="9" t="s">
        <v>28</v>
      </c>
      <c r="D386" s="9" t="s">
        <v>530</v>
      </c>
      <c r="E386" s="22">
        <v>1</v>
      </c>
      <c r="F386" s="43">
        <v>24</v>
      </c>
      <c r="G386" s="43">
        <v>12</v>
      </c>
      <c r="H386" s="43">
        <v>12</v>
      </c>
      <c r="J386" s="16"/>
      <c r="K386" s="16"/>
    </row>
    <row r="387" spans="1:11" s="15" customFormat="1" ht="26.25">
      <c r="A387" s="13">
        <f t="shared" si="12"/>
        <v>380</v>
      </c>
      <c r="B387" s="10" t="s">
        <v>23</v>
      </c>
      <c r="C387" s="9" t="s">
        <v>28</v>
      </c>
      <c r="D387" s="9" t="s">
        <v>531</v>
      </c>
      <c r="E387" s="22">
        <v>1</v>
      </c>
      <c r="F387" s="43">
        <v>24</v>
      </c>
      <c r="G387" s="43">
        <v>12</v>
      </c>
      <c r="H387" s="43">
        <v>12</v>
      </c>
      <c r="J387" s="16"/>
      <c r="K387" s="16"/>
    </row>
    <row r="388" spans="1:11" s="15" customFormat="1" ht="26.25">
      <c r="A388" s="13">
        <f t="shared" si="12"/>
        <v>381</v>
      </c>
      <c r="B388" s="10" t="s">
        <v>23</v>
      </c>
      <c r="C388" s="9" t="s">
        <v>28</v>
      </c>
      <c r="D388" s="9" t="s">
        <v>532</v>
      </c>
      <c r="E388" s="22">
        <v>1</v>
      </c>
      <c r="F388" s="43">
        <v>24</v>
      </c>
      <c r="G388" s="43">
        <v>12</v>
      </c>
      <c r="H388" s="43">
        <v>12</v>
      </c>
      <c r="J388" s="16"/>
      <c r="K388" s="16"/>
    </row>
    <row r="389" spans="1:11" s="15" customFormat="1" ht="26.25">
      <c r="A389" s="13">
        <f t="shared" si="12"/>
        <v>382</v>
      </c>
      <c r="B389" s="10" t="s">
        <v>423</v>
      </c>
      <c r="C389" s="9" t="s">
        <v>28</v>
      </c>
      <c r="D389" s="9" t="s">
        <v>533</v>
      </c>
      <c r="E389" s="22">
        <v>1</v>
      </c>
      <c r="F389" s="43">
        <v>51</v>
      </c>
      <c r="G389" s="43">
        <v>26</v>
      </c>
      <c r="H389" s="43">
        <v>25</v>
      </c>
      <c r="J389" s="16"/>
      <c r="K389" s="16"/>
    </row>
    <row r="390" spans="1:11" s="15" customFormat="1" ht="26.25">
      <c r="A390" s="13">
        <f t="shared" si="12"/>
        <v>383</v>
      </c>
      <c r="B390" s="10" t="s">
        <v>423</v>
      </c>
      <c r="C390" s="9" t="s">
        <v>28</v>
      </c>
      <c r="D390" s="9" t="s">
        <v>534</v>
      </c>
      <c r="E390" s="22">
        <v>1</v>
      </c>
      <c r="F390" s="43">
        <v>51</v>
      </c>
      <c r="G390" s="43">
        <v>26</v>
      </c>
      <c r="H390" s="43">
        <v>25</v>
      </c>
      <c r="J390" s="16"/>
      <c r="K390" s="16"/>
    </row>
    <row r="391" spans="1:11" s="15" customFormat="1" ht="26.25">
      <c r="A391" s="13">
        <f t="shared" si="12"/>
        <v>384</v>
      </c>
      <c r="B391" s="10" t="s">
        <v>423</v>
      </c>
      <c r="C391" s="9" t="s">
        <v>28</v>
      </c>
      <c r="D391" s="9" t="s">
        <v>535</v>
      </c>
      <c r="E391" s="22">
        <v>1</v>
      </c>
      <c r="F391" s="43">
        <v>51</v>
      </c>
      <c r="G391" s="43">
        <v>26</v>
      </c>
      <c r="H391" s="43">
        <v>25</v>
      </c>
      <c r="J391" s="16"/>
      <c r="K391" s="16"/>
    </row>
    <row r="392" spans="1:11" s="15" customFormat="1" ht="26.25">
      <c r="A392" s="13">
        <f t="shared" si="12"/>
        <v>385</v>
      </c>
      <c r="B392" s="10" t="s">
        <v>423</v>
      </c>
      <c r="C392" s="9" t="s">
        <v>28</v>
      </c>
      <c r="D392" s="9" t="s">
        <v>536</v>
      </c>
      <c r="E392" s="22">
        <v>1</v>
      </c>
      <c r="F392" s="43">
        <v>51</v>
      </c>
      <c r="G392" s="43">
        <v>26</v>
      </c>
      <c r="H392" s="43">
        <v>25</v>
      </c>
      <c r="J392" s="16"/>
      <c r="K392" s="16"/>
    </row>
    <row r="393" spans="1:11" s="15" customFormat="1" ht="26.25">
      <c r="A393" s="13">
        <f aca="true" t="shared" si="13" ref="A393:A456">A392+1</f>
        <v>386</v>
      </c>
      <c r="B393" s="10" t="s">
        <v>423</v>
      </c>
      <c r="C393" s="9" t="s">
        <v>28</v>
      </c>
      <c r="D393" s="9" t="s">
        <v>537</v>
      </c>
      <c r="E393" s="22">
        <v>1</v>
      </c>
      <c r="F393" s="43">
        <v>51</v>
      </c>
      <c r="G393" s="43">
        <v>26</v>
      </c>
      <c r="H393" s="43">
        <v>25</v>
      </c>
      <c r="J393" s="16"/>
      <c r="K393" s="16"/>
    </row>
    <row r="394" spans="1:11" s="15" customFormat="1" ht="26.25">
      <c r="A394" s="13">
        <f t="shared" si="13"/>
        <v>387</v>
      </c>
      <c r="B394" s="10" t="s">
        <v>423</v>
      </c>
      <c r="C394" s="9" t="s">
        <v>28</v>
      </c>
      <c r="D394" s="9" t="s">
        <v>538</v>
      </c>
      <c r="E394" s="22">
        <v>1</v>
      </c>
      <c r="F394" s="43">
        <v>51</v>
      </c>
      <c r="G394" s="43">
        <v>26</v>
      </c>
      <c r="H394" s="43">
        <v>25</v>
      </c>
      <c r="J394" s="16"/>
      <c r="K394" s="16"/>
    </row>
    <row r="395" spans="1:11" s="15" customFormat="1" ht="26.25">
      <c r="A395" s="13">
        <f t="shared" si="13"/>
        <v>388</v>
      </c>
      <c r="B395" s="10" t="s">
        <v>423</v>
      </c>
      <c r="C395" s="9" t="s">
        <v>28</v>
      </c>
      <c r="D395" s="9" t="s">
        <v>539</v>
      </c>
      <c r="E395" s="22">
        <v>1</v>
      </c>
      <c r="F395" s="43">
        <v>51</v>
      </c>
      <c r="G395" s="43">
        <v>26</v>
      </c>
      <c r="H395" s="43">
        <v>25</v>
      </c>
      <c r="J395" s="16"/>
      <c r="K395" s="16"/>
    </row>
    <row r="396" spans="1:11" s="15" customFormat="1" ht="26.25">
      <c r="A396" s="13">
        <f t="shared" si="13"/>
        <v>389</v>
      </c>
      <c r="B396" s="10" t="s">
        <v>424</v>
      </c>
      <c r="C396" s="9" t="s">
        <v>28</v>
      </c>
      <c r="D396" s="9" t="s">
        <v>540</v>
      </c>
      <c r="E396" s="22">
        <v>1</v>
      </c>
      <c r="F396" s="43">
        <v>197</v>
      </c>
      <c r="G396" s="43">
        <v>99</v>
      </c>
      <c r="H396" s="43">
        <v>98</v>
      </c>
      <c r="J396" s="16"/>
      <c r="K396" s="16"/>
    </row>
    <row r="397" spans="1:11" s="15" customFormat="1" ht="26.25">
      <c r="A397" s="13">
        <f t="shared" si="13"/>
        <v>390</v>
      </c>
      <c r="B397" s="10" t="s">
        <v>425</v>
      </c>
      <c r="C397" s="9" t="s">
        <v>28</v>
      </c>
      <c r="D397" s="9" t="s">
        <v>541</v>
      </c>
      <c r="E397" s="22">
        <v>1</v>
      </c>
      <c r="F397" s="43">
        <v>338</v>
      </c>
      <c r="G397" s="43">
        <v>169</v>
      </c>
      <c r="H397" s="43">
        <v>169</v>
      </c>
      <c r="J397" s="16"/>
      <c r="K397" s="16"/>
    </row>
    <row r="398" spans="1:11" s="15" customFormat="1" ht="26.25">
      <c r="A398" s="13">
        <f t="shared" si="13"/>
        <v>391</v>
      </c>
      <c r="B398" s="10" t="s">
        <v>426</v>
      </c>
      <c r="C398" s="9" t="s">
        <v>28</v>
      </c>
      <c r="D398" s="9" t="s">
        <v>542</v>
      </c>
      <c r="E398" s="22">
        <v>1</v>
      </c>
      <c r="F398" s="43">
        <v>58</v>
      </c>
      <c r="G398" s="43">
        <v>29</v>
      </c>
      <c r="H398" s="43">
        <v>29</v>
      </c>
      <c r="J398" s="16"/>
      <c r="K398" s="16"/>
    </row>
    <row r="399" spans="1:11" s="15" customFormat="1" ht="26.25">
      <c r="A399" s="13">
        <f t="shared" si="13"/>
        <v>392</v>
      </c>
      <c r="B399" s="10" t="s">
        <v>427</v>
      </c>
      <c r="C399" s="9" t="s">
        <v>28</v>
      </c>
      <c r="D399" s="9" t="s">
        <v>543</v>
      </c>
      <c r="E399" s="22">
        <v>1</v>
      </c>
      <c r="F399" s="43">
        <v>7</v>
      </c>
      <c r="G399" s="43">
        <v>4</v>
      </c>
      <c r="H399" s="43">
        <v>3</v>
      </c>
      <c r="J399" s="16"/>
      <c r="K399" s="16"/>
    </row>
    <row r="400" spans="1:11" s="15" customFormat="1" ht="26.25">
      <c r="A400" s="13">
        <f t="shared" si="13"/>
        <v>393</v>
      </c>
      <c r="B400" s="10" t="s">
        <v>428</v>
      </c>
      <c r="C400" s="9" t="s">
        <v>28</v>
      </c>
      <c r="D400" s="9" t="s">
        <v>544</v>
      </c>
      <c r="E400" s="22">
        <v>1</v>
      </c>
      <c r="F400" s="43">
        <v>82</v>
      </c>
      <c r="G400" s="43">
        <v>41</v>
      </c>
      <c r="H400" s="43">
        <v>41</v>
      </c>
      <c r="J400" s="16"/>
      <c r="K400" s="16"/>
    </row>
    <row r="401" spans="1:11" s="15" customFormat="1" ht="26.25">
      <c r="A401" s="13">
        <f t="shared" si="13"/>
        <v>394</v>
      </c>
      <c r="B401" s="10" t="s">
        <v>428</v>
      </c>
      <c r="C401" s="9" t="s">
        <v>28</v>
      </c>
      <c r="D401" s="9" t="s">
        <v>545</v>
      </c>
      <c r="E401" s="22">
        <v>1</v>
      </c>
      <c r="F401" s="43">
        <v>82</v>
      </c>
      <c r="G401" s="43">
        <v>41</v>
      </c>
      <c r="H401" s="43">
        <v>41</v>
      </c>
      <c r="J401" s="16"/>
      <c r="K401" s="16"/>
    </row>
    <row r="402" spans="1:11" s="15" customFormat="1" ht="26.25">
      <c r="A402" s="13">
        <f t="shared" si="13"/>
        <v>395</v>
      </c>
      <c r="B402" s="10" t="s">
        <v>429</v>
      </c>
      <c r="C402" s="9" t="s">
        <v>28</v>
      </c>
      <c r="D402" s="9" t="s">
        <v>546</v>
      </c>
      <c r="E402" s="22">
        <v>1</v>
      </c>
      <c r="F402" s="43">
        <v>67</v>
      </c>
      <c r="G402" s="43">
        <v>34</v>
      </c>
      <c r="H402" s="43">
        <v>33</v>
      </c>
      <c r="J402" s="16"/>
      <c r="K402" s="16"/>
    </row>
    <row r="403" spans="1:11" s="15" customFormat="1" ht="26.25">
      <c r="A403" s="13">
        <f t="shared" si="13"/>
        <v>396</v>
      </c>
      <c r="B403" s="10" t="s">
        <v>429</v>
      </c>
      <c r="C403" s="9" t="s">
        <v>28</v>
      </c>
      <c r="D403" s="9" t="s">
        <v>547</v>
      </c>
      <c r="E403" s="22">
        <v>1</v>
      </c>
      <c r="F403" s="43">
        <v>67</v>
      </c>
      <c r="G403" s="43">
        <v>34</v>
      </c>
      <c r="H403" s="43">
        <v>33</v>
      </c>
      <c r="J403" s="16"/>
      <c r="K403" s="16"/>
    </row>
    <row r="404" spans="1:11" s="15" customFormat="1" ht="26.25">
      <c r="A404" s="13">
        <f t="shared" si="13"/>
        <v>397</v>
      </c>
      <c r="B404" s="10" t="s">
        <v>213</v>
      </c>
      <c r="C404" s="9" t="s">
        <v>28</v>
      </c>
      <c r="D404" s="9" t="s">
        <v>548</v>
      </c>
      <c r="E404" s="22">
        <v>1</v>
      </c>
      <c r="F404" s="43">
        <v>27</v>
      </c>
      <c r="G404" s="43">
        <v>14</v>
      </c>
      <c r="H404" s="43">
        <v>13</v>
      </c>
      <c r="J404" s="16"/>
      <c r="K404" s="16"/>
    </row>
    <row r="405" spans="1:11" s="15" customFormat="1" ht="26.25">
      <c r="A405" s="13">
        <f t="shared" si="13"/>
        <v>398</v>
      </c>
      <c r="B405" s="10" t="s">
        <v>278</v>
      </c>
      <c r="C405" s="9" t="s">
        <v>28</v>
      </c>
      <c r="D405" s="9" t="s">
        <v>549</v>
      </c>
      <c r="E405" s="22">
        <v>1</v>
      </c>
      <c r="F405" s="43">
        <v>55</v>
      </c>
      <c r="G405" s="43">
        <v>28</v>
      </c>
      <c r="H405" s="43">
        <v>27</v>
      </c>
      <c r="J405" s="16"/>
      <c r="K405" s="16"/>
    </row>
    <row r="406" spans="1:11" s="15" customFormat="1" ht="26.25">
      <c r="A406" s="13">
        <f t="shared" si="13"/>
        <v>399</v>
      </c>
      <c r="B406" s="10" t="s">
        <v>278</v>
      </c>
      <c r="C406" s="9" t="s">
        <v>28</v>
      </c>
      <c r="D406" s="9" t="s">
        <v>550</v>
      </c>
      <c r="E406" s="22">
        <v>1</v>
      </c>
      <c r="F406" s="43">
        <v>55</v>
      </c>
      <c r="G406" s="43">
        <v>28</v>
      </c>
      <c r="H406" s="43">
        <v>27</v>
      </c>
      <c r="J406" s="16"/>
      <c r="K406" s="16"/>
    </row>
    <row r="407" spans="1:11" s="15" customFormat="1" ht="26.25">
      <c r="A407" s="13">
        <f t="shared" si="13"/>
        <v>400</v>
      </c>
      <c r="B407" s="10" t="s">
        <v>430</v>
      </c>
      <c r="C407" s="9" t="s">
        <v>28</v>
      </c>
      <c r="D407" s="9" t="s">
        <v>551</v>
      </c>
      <c r="E407" s="22">
        <v>1</v>
      </c>
      <c r="F407" s="43">
        <v>38</v>
      </c>
      <c r="G407" s="43">
        <v>19</v>
      </c>
      <c r="H407" s="43">
        <v>19</v>
      </c>
      <c r="J407" s="16"/>
      <c r="K407" s="16"/>
    </row>
    <row r="408" spans="1:11" s="15" customFormat="1" ht="26.25">
      <c r="A408" s="13">
        <f t="shared" si="13"/>
        <v>401</v>
      </c>
      <c r="B408" s="10" t="s">
        <v>430</v>
      </c>
      <c r="C408" s="9" t="s">
        <v>28</v>
      </c>
      <c r="D408" s="9" t="s">
        <v>552</v>
      </c>
      <c r="E408" s="22">
        <v>1</v>
      </c>
      <c r="F408" s="43">
        <v>38</v>
      </c>
      <c r="G408" s="43">
        <v>19</v>
      </c>
      <c r="H408" s="43">
        <v>19</v>
      </c>
      <c r="J408" s="16"/>
      <c r="K408" s="16"/>
    </row>
    <row r="409" spans="1:11" s="15" customFormat="1" ht="26.25">
      <c r="A409" s="13">
        <f t="shared" si="13"/>
        <v>402</v>
      </c>
      <c r="B409" s="10" t="s">
        <v>430</v>
      </c>
      <c r="C409" s="9" t="s">
        <v>28</v>
      </c>
      <c r="D409" s="9" t="s">
        <v>553</v>
      </c>
      <c r="E409" s="22">
        <v>1</v>
      </c>
      <c r="F409" s="43">
        <v>38</v>
      </c>
      <c r="G409" s="43">
        <v>19</v>
      </c>
      <c r="H409" s="43">
        <v>19</v>
      </c>
      <c r="J409" s="16"/>
      <c r="K409" s="16"/>
    </row>
    <row r="410" spans="1:11" s="15" customFormat="1" ht="26.25">
      <c r="A410" s="13">
        <f t="shared" si="13"/>
        <v>403</v>
      </c>
      <c r="B410" s="10" t="s">
        <v>430</v>
      </c>
      <c r="C410" s="9" t="s">
        <v>28</v>
      </c>
      <c r="D410" s="9" t="s">
        <v>554</v>
      </c>
      <c r="E410" s="22">
        <v>1</v>
      </c>
      <c r="F410" s="43">
        <v>38</v>
      </c>
      <c r="G410" s="43">
        <v>19</v>
      </c>
      <c r="H410" s="43">
        <v>19</v>
      </c>
      <c r="J410" s="16"/>
      <c r="K410" s="16"/>
    </row>
    <row r="411" spans="1:11" s="15" customFormat="1" ht="26.25">
      <c r="A411" s="13">
        <f t="shared" si="13"/>
        <v>404</v>
      </c>
      <c r="B411" s="10" t="s">
        <v>431</v>
      </c>
      <c r="C411" s="9" t="s">
        <v>28</v>
      </c>
      <c r="D411" s="9" t="s">
        <v>555</v>
      </c>
      <c r="E411" s="22">
        <v>1</v>
      </c>
      <c r="F411" s="43">
        <v>50</v>
      </c>
      <c r="G411" s="43">
        <v>25</v>
      </c>
      <c r="H411" s="43">
        <v>25</v>
      </c>
      <c r="J411" s="16"/>
      <c r="K411" s="16"/>
    </row>
    <row r="412" spans="1:11" s="15" customFormat="1" ht="26.25">
      <c r="A412" s="13">
        <f t="shared" si="13"/>
        <v>405</v>
      </c>
      <c r="B412" s="10" t="s">
        <v>216</v>
      </c>
      <c r="C412" s="9" t="s">
        <v>28</v>
      </c>
      <c r="D412" s="9" t="s">
        <v>556</v>
      </c>
      <c r="E412" s="22">
        <v>1</v>
      </c>
      <c r="F412" s="43">
        <v>138</v>
      </c>
      <c r="G412" s="43">
        <v>69</v>
      </c>
      <c r="H412" s="43">
        <v>69</v>
      </c>
      <c r="J412" s="16"/>
      <c r="K412" s="16"/>
    </row>
    <row r="413" spans="1:11" s="15" customFormat="1" ht="26.25">
      <c r="A413" s="13">
        <f t="shared" si="13"/>
        <v>406</v>
      </c>
      <c r="B413" s="10" t="s">
        <v>216</v>
      </c>
      <c r="C413" s="9" t="s">
        <v>28</v>
      </c>
      <c r="D413" s="9" t="s">
        <v>557</v>
      </c>
      <c r="E413" s="22">
        <v>1</v>
      </c>
      <c r="F413" s="43">
        <v>138</v>
      </c>
      <c r="G413" s="43">
        <v>69</v>
      </c>
      <c r="H413" s="43">
        <v>69</v>
      </c>
      <c r="J413" s="16"/>
      <c r="K413" s="16"/>
    </row>
    <row r="414" spans="1:11" s="15" customFormat="1" ht="26.25">
      <c r="A414" s="13">
        <f t="shared" si="13"/>
        <v>407</v>
      </c>
      <c r="B414" s="10" t="s">
        <v>216</v>
      </c>
      <c r="C414" s="9" t="s">
        <v>28</v>
      </c>
      <c r="D414" s="9" t="s">
        <v>558</v>
      </c>
      <c r="E414" s="22">
        <v>1</v>
      </c>
      <c r="F414" s="43">
        <v>138</v>
      </c>
      <c r="G414" s="43">
        <v>69</v>
      </c>
      <c r="H414" s="43">
        <v>69</v>
      </c>
      <c r="J414" s="16"/>
      <c r="K414" s="16"/>
    </row>
    <row r="415" spans="1:11" s="15" customFormat="1" ht="26.25">
      <c r="A415" s="13">
        <f t="shared" si="13"/>
        <v>408</v>
      </c>
      <c r="B415" s="10" t="s">
        <v>432</v>
      </c>
      <c r="C415" s="9" t="s">
        <v>28</v>
      </c>
      <c r="D415" s="9" t="s">
        <v>559</v>
      </c>
      <c r="E415" s="22">
        <v>1</v>
      </c>
      <c r="F415" s="43">
        <v>119</v>
      </c>
      <c r="G415" s="43">
        <v>60</v>
      </c>
      <c r="H415" s="43">
        <v>59</v>
      </c>
      <c r="J415" s="16"/>
      <c r="K415" s="16"/>
    </row>
    <row r="416" spans="1:11" s="15" customFormat="1" ht="26.25">
      <c r="A416" s="13">
        <f t="shared" si="13"/>
        <v>409</v>
      </c>
      <c r="B416" s="10" t="s">
        <v>432</v>
      </c>
      <c r="C416" s="9" t="s">
        <v>28</v>
      </c>
      <c r="D416" s="9" t="s">
        <v>560</v>
      </c>
      <c r="E416" s="22">
        <v>1</v>
      </c>
      <c r="F416" s="43">
        <v>119</v>
      </c>
      <c r="G416" s="43">
        <v>60</v>
      </c>
      <c r="H416" s="43">
        <v>59</v>
      </c>
      <c r="J416" s="16"/>
      <c r="K416" s="16"/>
    </row>
    <row r="417" spans="1:11" s="15" customFormat="1" ht="26.25">
      <c r="A417" s="13">
        <f t="shared" si="13"/>
        <v>410</v>
      </c>
      <c r="B417" s="10" t="s">
        <v>432</v>
      </c>
      <c r="C417" s="9" t="s">
        <v>28</v>
      </c>
      <c r="D417" s="9" t="s">
        <v>561</v>
      </c>
      <c r="E417" s="22">
        <v>1</v>
      </c>
      <c r="F417" s="43">
        <v>119</v>
      </c>
      <c r="G417" s="43">
        <v>60</v>
      </c>
      <c r="H417" s="43">
        <v>59</v>
      </c>
      <c r="J417" s="16"/>
      <c r="K417" s="16"/>
    </row>
    <row r="418" spans="1:11" s="15" customFormat="1" ht="26.25">
      <c r="A418" s="13">
        <f t="shared" si="13"/>
        <v>411</v>
      </c>
      <c r="B418" s="10" t="s">
        <v>432</v>
      </c>
      <c r="C418" s="9" t="s">
        <v>28</v>
      </c>
      <c r="D418" s="9" t="s">
        <v>562</v>
      </c>
      <c r="E418" s="22">
        <v>1</v>
      </c>
      <c r="F418" s="43">
        <v>119</v>
      </c>
      <c r="G418" s="43">
        <v>60</v>
      </c>
      <c r="H418" s="43">
        <v>59</v>
      </c>
      <c r="J418" s="16"/>
      <c r="K418" s="16"/>
    </row>
    <row r="419" spans="1:11" s="15" customFormat="1" ht="26.25">
      <c r="A419" s="13">
        <f t="shared" si="13"/>
        <v>412</v>
      </c>
      <c r="B419" s="10" t="s">
        <v>432</v>
      </c>
      <c r="C419" s="9" t="s">
        <v>28</v>
      </c>
      <c r="D419" s="9" t="s">
        <v>563</v>
      </c>
      <c r="E419" s="22">
        <v>1</v>
      </c>
      <c r="F419" s="43">
        <v>119</v>
      </c>
      <c r="G419" s="43">
        <v>60</v>
      </c>
      <c r="H419" s="43">
        <v>59</v>
      </c>
      <c r="J419" s="16"/>
      <c r="K419" s="16"/>
    </row>
    <row r="420" spans="1:11" s="15" customFormat="1" ht="26.25">
      <c r="A420" s="13">
        <f t="shared" si="13"/>
        <v>413</v>
      </c>
      <c r="B420" s="10" t="s">
        <v>433</v>
      </c>
      <c r="C420" s="9" t="s">
        <v>28</v>
      </c>
      <c r="D420" s="9" t="s">
        <v>564</v>
      </c>
      <c r="E420" s="22">
        <v>1</v>
      </c>
      <c r="F420" s="43">
        <v>63</v>
      </c>
      <c r="G420" s="43">
        <v>32</v>
      </c>
      <c r="H420" s="43">
        <v>31</v>
      </c>
      <c r="J420" s="16"/>
      <c r="K420" s="16"/>
    </row>
    <row r="421" spans="1:11" s="15" customFormat="1" ht="26.25">
      <c r="A421" s="13">
        <f t="shared" si="13"/>
        <v>414</v>
      </c>
      <c r="B421" s="10" t="s">
        <v>433</v>
      </c>
      <c r="C421" s="9" t="s">
        <v>28</v>
      </c>
      <c r="D421" s="9" t="s">
        <v>565</v>
      </c>
      <c r="E421" s="22">
        <v>1</v>
      </c>
      <c r="F421" s="43">
        <v>63</v>
      </c>
      <c r="G421" s="43">
        <v>32</v>
      </c>
      <c r="H421" s="43">
        <v>31</v>
      </c>
      <c r="J421" s="16"/>
      <c r="K421" s="16"/>
    </row>
    <row r="422" spans="1:11" s="15" customFormat="1" ht="26.25">
      <c r="A422" s="13">
        <f t="shared" si="13"/>
        <v>415</v>
      </c>
      <c r="B422" s="10" t="s">
        <v>434</v>
      </c>
      <c r="C422" s="9" t="s">
        <v>28</v>
      </c>
      <c r="D422" s="9" t="s">
        <v>566</v>
      </c>
      <c r="E422" s="22">
        <v>1</v>
      </c>
      <c r="F422" s="43">
        <v>132</v>
      </c>
      <c r="G422" s="43">
        <v>66</v>
      </c>
      <c r="H422" s="43">
        <v>66</v>
      </c>
      <c r="J422" s="16"/>
      <c r="K422" s="16"/>
    </row>
    <row r="423" spans="1:11" s="15" customFormat="1" ht="26.25">
      <c r="A423" s="13">
        <f t="shared" si="13"/>
        <v>416</v>
      </c>
      <c r="B423" s="10" t="s">
        <v>434</v>
      </c>
      <c r="C423" s="9" t="s">
        <v>28</v>
      </c>
      <c r="D423" s="9" t="s">
        <v>567</v>
      </c>
      <c r="E423" s="22">
        <v>1</v>
      </c>
      <c r="F423" s="43">
        <v>132</v>
      </c>
      <c r="G423" s="43">
        <v>66</v>
      </c>
      <c r="H423" s="43">
        <v>66</v>
      </c>
      <c r="J423" s="16"/>
      <c r="K423" s="16"/>
    </row>
    <row r="424" spans="1:11" s="15" customFormat="1" ht="26.25">
      <c r="A424" s="13">
        <f t="shared" si="13"/>
        <v>417</v>
      </c>
      <c r="B424" s="10" t="s">
        <v>434</v>
      </c>
      <c r="C424" s="9" t="s">
        <v>28</v>
      </c>
      <c r="D424" s="9" t="s">
        <v>568</v>
      </c>
      <c r="E424" s="22">
        <v>1</v>
      </c>
      <c r="F424" s="43">
        <v>132</v>
      </c>
      <c r="G424" s="43">
        <v>66</v>
      </c>
      <c r="H424" s="43">
        <v>66</v>
      </c>
      <c r="J424" s="16"/>
      <c r="K424" s="16"/>
    </row>
    <row r="425" spans="1:11" s="15" customFormat="1" ht="26.25">
      <c r="A425" s="13">
        <f t="shared" si="13"/>
        <v>418</v>
      </c>
      <c r="B425" s="10" t="s">
        <v>434</v>
      </c>
      <c r="C425" s="9" t="s">
        <v>28</v>
      </c>
      <c r="D425" s="9" t="s">
        <v>569</v>
      </c>
      <c r="E425" s="22">
        <v>1</v>
      </c>
      <c r="F425" s="43">
        <v>132</v>
      </c>
      <c r="G425" s="43">
        <v>66</v>
      </c>
      <c r="H425" s="43">
        <v>66</v>
      </c>
      <c r="J425" s="16"/>
      <c r="K425" s="16"/>
    </row>
    <row r="426" spans="1:11" s="15" customFormat="1" ht="26.25">
      <c r="A426" s="13">
        <f t="shared" si="13"/>
        <v>419</v>
      </c>
      <c r="B426" s="10" t="s">
        <v>434</v>
      </c>
      <c r="C426" s="9" t="s">
        <v>28</v>
      </c>
      <c r="D426" s="9" t="s">
        <v>570</v>
      </c>
      <c r="E426" s="22">
        <v>1</v>
      </c>
      <c r="F426" s="43">
        <v>132</v>
      </c>
      <c r="G426" s="43">
        <v>66</v>
      </c>
      <c r="H426" s="43">
        <v>66</v>
      </c>
      <c r="J426" s="16"/>
      <c r="K426" s="16"/>
    </row>
    <row r="427" spans="1:11" s="15" customFormat="1" ht="26.25">
      <c r="A427" s="13">
        <f t="shared" si="13"/>
        <v>420</v>
      </c>
      <c r="B427" s="10" t="s">
        <v>434</v>
      </c>
      <c r="C427" s="9" t="s">
        <v>28</v>
      </c>
      <c r="D427" s="9" t="s">
        <v>571</v>
      </c>
      <c r="E427" s="22">
        <v>1</v>
      </c>
      <c r="F427" s="43">
        <v>132</v>
      </c>
      <c r="G427" s="43">
        <v>66</v>
      </c>
      <c r="H427" s="43">
        <v>66</v>
      </c>
      <c r="J427" s="16"/>
      <c r="K427" s="16"/>
    </row>
    <row r="428" spans="1:11" s="15" customFormat="1" ht="26.25">
      <c r="A428" s="13">
        <f t="shared" si="13"/>
        <v>421</v>
      </c>
      <c r="B428" s="10" t="s">
        <v>434</v>
      </c>
      <c r="C428" s="9" t="s">
        <v>28</v>
      </c>
      <c r="D428" s="9" t="s">
        <v>572</v>
      </c>
      <c r="E428" s="22">
        <v>1</v>
      </c>
      <c r="F428" s="43">
        <v>132</v>
      </c>
      <c r="G428" s="43">
        <v>66</v>
      </c>
      <c r="H428" s="43">
        <v>66</v>
      </c>
      <c r="J428" s="16"/>
      <c r="K428" s="16"/>
    </row>
    <row r="429" spans="1:11" s="15" customFormat="1" ht="26.25">
      <c r="A429" s="13">
        <f t="shared" si="13"/>
        <v>422</v>
      </c>
      <c r="B429" s="10" t="s">
        <v>27</v>
      </c>
      <c r="C429" s="9" t="s">
        <v>28</v>
      </c>
      <c r="D429" s="9" t="s">
        <v>573</v>
      </c>
      <c r="E429" s="22">
        <v>1</v>
      </c>
      <c r="F429" s="43">
        <v>102</v>
      </c>
      <c r="G429" s="43">
        <v>51</v>
      </c>
      <c r="H429" s="43">
        <v>51</v>
      </c>
      <c r="J429" s="16"/>
      <c r="K429" s="16"/>
    </row>
    <row r="430" spans="1:11" s="15" customFormat="1" ht="26.25">
      <c r="A430" s="13">
        <f t="shared" si="13"/>
        <v>423</v>
      </c>
      <c r="B430" s="10" t="s">
        <v>27</v>
      </c>
      <c r="C430" s="9" t="s">
        <v>28</v>
      </c>
      <c r="D430" s="9" t="s">
        <v>574</v>
      </c>
      <c r="E430" s="22">
        <v>1</v>
      </c>
      <c r="F430" s="43">
        <v>102</v>
      </c>
      <c r="G430" s="43">
        <v>51</v>
      </c>
      <c r="H430" s="43">
        <v>51</v>
      </c>
      <c r="I430" s="15" t="s">
        <v>1840</v>
      </c>
      <c r="J430" s="16"/>
      <c r="K430" s="16"/>
    </row>
    <row r="431" spans="1:11" s="15" customFormat="1" ht="26.25">
      <c r="A431" s="13">
        <f t="shared" si="13"/>
        <v>424</v>
      </c>
      <c r="B431" s="10" t="s">
        <v>217</v>
      </c>
      <c r="C431" s="9" t="s">
        <v>28</v>
      </c>
      <c r="D431" s="9" t="s">
        <v>575</v>
      </c>
      <c r="E431" s="22">
        <v>1</v>
      </c>
      <c r="F431" s="43">
        <v>98</v>
      </c>
      <c r="G431" s="43">
        <v>49</v>
      </c>
      <c r="H431" s="43">
        <v>49</v>
      </c>
      <c r="J431" s="16"/>
      <c r="K431" s="16"/>
    </row>
    <row r="432" spans="1:11" s="15" customFormat="1" ht="26.25">
      <c r="A432" s="13">
        <f t="shared" si="13"/>
        <v>425</v>
      </c>
      <c r="B432" s="10" t="s">
        <v>217</v>
      </c>
      <c r="C432" s="9" t="s">
        <v>28</v>
      </c>
      <c r="D432" s="9" t="s">
        <v>576</v>
      </c>
      <c r="E432" s="22">
        <v>1</v>
      </c>
      <c r="F432" s="43">
        <v>98</v>
      </c>
      <c r="G432" s="43">
        <v>49</v>
      </c>
      <c r="H432" s="43">
        <v>49</v>
      </c>
      <c r="J432" s="16"/>
      <c r="K432" s="16"/>
    </row>
    <row r="433" spans="1:11" s="15" customFormat="1" ht="26.25">
      <c r="A433" s="13">
        <f t="shared" si="13"/>
        <v>426</v>
      </c>
      <c r="B433" s="10" t="s">
        <v>435</v>
      </c>
      <c r="C433" s="9" t="s">
        <v>28</v>
      </c>
      <c r="D433" s="9" t="s">
        <v>577</v>
      </c>
      <c r="E433" s="22">
        <v>1</v>
      </c>
      <c r="F433" s="43">
        <v>51</v>
      </c>
      <c r="G433" s="43">
        <v>26</v>
      </c>
      <c r="H433" s="43">
        <v>25</v>
      </c>
      <c r="J433" s="16"/>
      <c r="K433" s="16"/>
    </row>
    <row r="434" spans="1:11" s="15" customFormat="1" ht="39">
      <c r="A434" s="13">
        <f t="shared" si="13"/>
        <v>427</v>
      </c>
      <c r="B434" s="10" t="s">
        <v>578</v>
      </c>
      <c r="C434" s="29">
        <v>2020</v>
      </c>
      <c r="D434" s="9" t="s">
        <v>579</v>
      </c>
      <c r="E434" s="22">
        <v>23</v>
      </c>
      <c r="F434" s="43">
        <v>10599.34</v>
      </c>
      <c r="G434" s="43">
        <v>5299.67</v>
      </c>
      <c r="H434" s="43">
        <v>5299.67</v>
      </c>
      <c r="J434" s="16"/>
      <c r="K434" s="16"/>
    </row>
    <row r="435" spans="1:11" s="15" customFormat="1" ht="26.25">
      <c r="A435" s="13">
        <f t="shared" si="13"/>
        <v>428</v>
      </c>
      <c r="B435" s="10" t="s">
        <v>580</v>
      </c>
      <c r="C435" s="9" t="s">
        <v>28</v>
      </c>
      <c r="D435" s="9" t="s">
        <v>583</v>
      </c>
      <c r="E435" s="22">
        <v>1</v>
      </c>
      <c r="F435" s="43">
        <v>40</v>
      </c>
      <c r="G435" s="43">
        <v>20</v>
      </c>
      <c r="H435" s="43">
        <v>20</v>
      </c>
      <c r="J435" s="16"/>
      <c r="K435" s="16"/>
    </row>
    <row r="436" spans="1:11" s="15" customFormat="1" ht="26.25">
      <c r="A436" s="13">
        <f t="shared" si="13"/>
        <v>429</v>
      </c>
      <c r="B436" s="10" t="s">
        <v>138</v>
      </c>
      <c r="C436" s="9" t="s">
        <v>28</v>
      </c>
      <c r="D436" s="9" t="s">
        <v>584</v>
      </c>
      <c r="E436" s="22">
        <v>12</v>
      </c>
      <c r="F436" s="43">
        <v>336</v>
      </c>
      <c r="G436" s="43">
        <v>168</v>
      </c>
      <c r="H436" s="43">
        <v>168</v>
      </c>
      <c r="J436" s="16"/>
      <c r="K436" s="16"/>
    </row>
    <row r="437" spans="1:11" s="15" customFormat="1" ht="26.25">
      <c r="A437" s="13">
        <f t="shared" si="13"/>
        <v>430</v>
      </c>
      <c r="B437" s="10" t="s">
        <v>581</v>
      </c>
      <c r="C437" s="9" t="s">
        <v>28</v>
      </c>
      <c r="D437" s="9" t="s">
        <v>585</v>
      </c>
      <c r="E437" s="22">
        <v>10</v>
      </c>
      <c r="F437" s="43">
        <v>390</v>
      </c>
      <c r="G437" s="43">
        <v>200</v>
      </c>
      <c r="H437" s="43">
        <v>190</v>
      </c>
      <c r="J437" s="16"/>
      <c r="K437" s="16"/>
    </row>
    <row r="438" spans="1:11" s="15" customFormat="1" ht="26.25">
      <c r="A438" s="13">
        <f t="shared" si="13"/>
        <v>431</v>
      </c>
      <c r="B438" s="10" t="s">
        <v>582</v>
      </c>
      <c r="C438" s="9" t="s">
        <v>28</v>
      </c>
      <c r="D438" s="9" t="s">
        <v>586</v>
      </c>
      <c r="E438" s="22">
        <v>24</v>
      </c>
      <c r="F438" s="43">
        <v>1008</v>
      </c>
      <c r="G438" s="43">
        <v>504</v>
      </c>
      <c r="H438" s="43">
        <v>504</v>
      </c>
      <c r="J438" s="16"/>
      <c r="K438" s="16"/>
    </row>
    <row r="439" spans="1:11" s="15" customFormat="1" ht="26.25">
      <c r="A439" s="13">
        <f t="shared" si="13"/>
        <v>432</v>
      </c>
      <c r="B439" s="10" t="s">
        <v>587</v>
      </c>
      <c r="C439" s="9" t="s">
        <v>28</v>
      </c>
      <c r="D439" s="9" t="s">
        <v>591</v>
      </c>
      <c r="E439" s="22">
        <v>1</v>
      </c>
      <c r="F439" s="43">
        <v>56</v>
      </c>
      <c r="G439" s="43">
        <v>28</v>
      </c>
      <c r="H439" s="43">
        <v>28</v>
      </c>
      <c r="J439" s="16"/>
      <c r="K439" s="16"/>
    </row>
    <row r="440" spans="1:11" s="15" customFormat="1" ht="26.25">
      <c r="A440" s="13">
        <f t="shared" si="13"/>
        <v>433</v>
      </c>
      <c r="B440" s="10" t="s">
        <v>587</v>
      </c>
      <c r="C440" s="9" t="s">
        <v>28</v>
      </c>
      <c r="D440" s="9" t="s">
        <v>592</v>
      </c>
      <c r="E440" s="22">
        <v>1</v>
      </c>
      <c r="F440" s="43">
        <v>56</v>
      </c>
      <c r="G440" s="43">
        <v>28</v>
      </c>
      <c r="H440" s="43">
        <v>28</v>
      </c>
      <c r="J440" s="16"/>
      <c r="K440" s="16"/>
    </row>
    <row r="441" spans="1:11" s="15" customFormat="1" ht="26.25">
      <c r="A441" s="13">
        <f t="shared" si="13"/>
        <v>434</v>
      </c>
      <c r="B441" s="10" t="s">
        <v>587</v>
      </c>
      <c r="C441" s="9" t="s">
        <v>28</v>
      </c>
      <c r="D441" s="9" t="s">
        <v>593</v>
      </c>
      <c r="E441" s="22">
        <v>1</v>
      </c>
      <c r="F441" s="43">
        <v>56</v>
      </c>
      <c r="G441" s="43">
        <v>28</v>
      </c>
      <c r="H441" s="43">
        <v>28</v>
      </c>
      <c r="J441" s="16"/>
      <c r="K441" s="16"/>
    </row>
    <row r="442" spans="1:11" s="15" customFormat="1" ht="26.25">
      <c r="A442" s="13">
        <f t="shared" si="13"/>
        <v>435</v>
      </c>
      <c r="B442" s="10" t="s">
        <v>414</v>
      </c>
      <c r="C442" s="9" t="s">
        <v>28</v>
      </c>
      <c r="D442" s="9" t="s">
        <v>594</v>
      </c>
      <c r="E442" s="22">
        <v>1</v>
      </c>
      <c r="F442" s="43">
        <v>709</v>
      </c>
      <c r="G442" s="43">
        <v>355</v>
      </c>
      <c r="H442" s="43">
        <v>354</v>
      </c>
      <c r="J442" s="16"/>
      <c r="K442" s="16"/>
    </row>
    <row r="443" spans="1:11" s="15" customFormat="1" ht="26.25">
      <c r="A443" s="13">
        <f t="shared" si="13"/>
        <v>436</v>
      </c>
      <c r="B443" s="10" t="s">
        <v>588</v>
      </c>
      <c r="C443" s="9" t="s">
        <v>28</v>
      </c>
      <c r="D443" s="9" t="s">
        <v>595</v>
      </c>
      <c r="E443" s="22">
        <v>1</v>
      </c>
      <c r="F443" s="43">
        <v>81</v>
      </c>
      <c r="G443" s="43">
        <v>41</v>
      </c>
      <c r="H443" s="43">
        <v>40</v>
      </c>
      <c r="J443" s="16"/>
      <c r="K443" s="16"/>
    </row>
    <row r="444" spans="1:11" s="15" customFormat="1" ht="26.25">
      <c r="A444" s="13">
        <f t="shared" si="13"/>
        <v>437</v>
      </c>
      <c r="B444" s="10" t="s">
        <v>21</v>
      </c>
      <c r="C444" s="9" t="s">
        <v>28</v>
      </c>
      <c r="D444" s="9" t="s">
        <v>596</v>
      </c>
      <c r="E444" s="22">
        <v>1</v>
      </c>
      <c r="F444" s="43">
        <v>77</v>
      </c>
      <c r="G444" s="43">
        <v>39</v>
      </c>
      <c r="H444" s="43">
        <v>38</v>
      </c>
      <c r="J444" s="16"/>
      <c r="K444" s="16"/>
    </row>
    <row r="445" spans="1:11" s="15" customFormat="1" ht="26.25">
      <c r="A445" s="13">
        <f t="shared" si="13"/>
        <v>438</v>
      </c>
      <c r="B445" s="10" t="s">
        <v>21</v>
      </c>
      <c r="C445" s="9" t="s">
        <v>28</v>
      </c>
      <c r="D445" s="9" t="s">
        <v>597</v>
      </c>
      <c r="E445" s="22">
        <v>1</v>
      </c>
      <c r="F445" s="43">
        <v>77</v>
      </c>
      <c r="G445" s="43">
        <v>39</v>
      </c>
      <c r="H445" s="43">
        <v>38</v>
      </c>
      <c r="J445" s="16"/>
      <c r="K445" s="16"/>
    </row>
    <row r="446" spans="1:11" s="15" customFormat="1" ht="26.25">
      <c r="A446" s="13">
        <f t="shared" si="13"/>
        <v>439</v>
      </c>
      <c r="B446" s="10" t="s">
        <v>589</v>
      </c>
      <c r="C446" s="9" t="s">
        <v>28</v>
      </c>
      <c r="D446" s="9" t="s">
        <v>598</v>
      </c>
      <c r="E446" s="22">
        <v>1</v>
      </c>
      <c r="F446" s="43">
        <v>161</v>
      </c>
      <c r="G446" s="43">
        <v>81</v>
      </c>
      <c r="H446" s="43">
        <v>80</v>
      </c>
      <c r="J446" s="16"/>
      <c r="K446" s="16"/>
    </row>
    <row r="447" spans="1:11" s="15" customFormat="1" ht="26.25">
      <c r="A447" s="13">
        <f t="shared" si="13"/>
        <v>440</v>
      </c>
      <c r="B447" s="10" t="s">
        <v>590</v>
      </c>
      <c r="C447" s="9" t="s">
        <v>28</v>
      </c>
      <c r="D447" s="9" t="s">
        <v>599</v>
      </c>
      <c r="E447" s="22">
        <v>1</v>
      </c>
      <c r="F447" s="43">
        <v>28</v>
      </c>
      <c r="G447" s="43">
        <v>14</v>
      </c>
      <c r="H447" s="43">
        <v>14</v>
      </c>
      <c r="J447" s="16"/>
      <c r="K447" s="16"/>
    </row>
    <row r="448" spans="1:11" s="15" customFormat="1" ht="26.25">
      <c r="A448" s="13">
        <f t="shared" si="13"/>
        <v>441</v>
      </c>
      <c r="B448" s="10" t="s">
        <v>590</v>
      </c>
      <c r="C448" s="9" t="s">
        <v>28</v>
      </c>
      <c r="D448" s="9" t="s">
        <v>600</v>
      </c>
      <c r="E448" s="22">
        <v>1</v>
      </c>
      <c r="F448" s="43">
        <v>28</v>
      </c>
      <c r="G448" s="43">
        <v>14</v>
      </c>
      <c r="H448" s="43">
        <v>14</v>
      </c>
      <c r="J448" s="16"/>
      <c r="K448" s="16"/>
    </row>
    <row r="449" spans="1:11" s="15" customFormat="1" ht="26.25">
      <c r="A449" s="13">
        <f t="shared" si="13"/>
        <v>442</v>
      </c>
      <c r="B449" s="10" t="s">
        <v>590</v>
      </c>
      <c r="C449" s="9" t="s">
        <v>28</v>
      </c>
      <c r="D449" s="9" t="s">
        <v>601</v>
      </c>
      <c r="E449" s="22">
        <v>1</v>
      </c>
      <c r="F449" s="43">
        <v>28</v>
      </c>
      <c r="G449" s="43">
        <v>14</v>
      </c>
      <c r="H449" s="43">
        <v>14</v>
      </c>
      <c r="J449" s="16"/>
      <c r="K449" s="16"/>
    </row>
    <row r="450" spans="1:11" s="15" customFormat="1" ht="26.25">
      <c r="A450" s="13">
        <f t="shared" si="13"/>
        <v>443</v>
      </c>
      <c r="B450" s="10" t="s">
        <v>590</v>
      </c>
      <c r="C450" s="9" t="s">
        <v>28</v>
      </c>
      <c r="D450" s="9" t="s">
        <v>602</v>
      </c>
      <c r="E450" s="22">
        <v>1</v>
      </c>
      <c r="F450" s="43">
        <v>28</v>
      </c>
      <c r="G450" s="43">
        <v>14</v>
      </c>
      <c r="H450" s="43">
        <v>14</v>
      </c>
      <c r="J450" s="16"/>
      <c r="K450" s="16"/>
    </row>
    <row r="451" spans="1:11" s="15" customFormat="1" ht="26.25">
      <c r="A451" s="13">
        <f t="shared" si="13"/>
        <v>444</v>
      </c>
      <c r="B451" s="10" t="s">
        <v>590</v>
      </c>
      <c r="C451" s="9" t="s">
        <v>28</v>
      </c>
      <c r="D451" s="9" t="s">
        <v>603</v>
      </c>
      <c r="E451" s="22">
        <v>1</v>
      </c>
      <c r="F451" s="43">
        <v>28</v>
      </c>
      <c r="G451" s="43">
        <v>14</v>
      </c>
      <c r="H451" s="43">
        <v>14</v>
      </c>
      <c r="J451" s="16"/>
      <c r="K451" s="16"/>
    </row>
    <row r="452" spans="1:11" s="15" customFormat="1" ht="26.25">
      <c r="A452" s="13">
        <f t="shared" si="13"/>
        <v>445</v>
      </c>
      <c r="B452" s="10" t="s">
        <v>590</v>
      </c>
      <c r="C452" s="9" t="s">
        <v>28</v>
      </c>
      <c r="D452" s="9" t="s">
        <v>604</v>
      </c>
      <c r="E452" s="22">
        <v>1</v>
      </c>
      <c r="F452" s="43">
        <v>28</v>
      </c>
      <c r="G452" s="43">
        <v>14</v>
      </c>
      <c r="H452" s="43">
        <v>14</v>
      </c>
      <c r="J452" s="16"/>
      <c r="K452" s="16"/>
    </row>
    <row r="453" spans="1:11" s="15" customFormat="1" ht="26.25">
      <c r="A453" s="13">
        <f t="shared" si="13"/>
        <v>446</v>
      </c>
      <c r="B453" s="10" t="s">
        <v>590</v>
      </c>
      <c r="C453" s="9" t="s">
        <v>28</v>
      </c>
      <c r="D453" s="9" t="s">
        <v>605</v>
      </c>
      <c r="E453" s="22">
        <v>1</v>
      </c>
      <c r="F453" s="43">
        <v>28</v>
      </c>
      <c r="G453" s="43">
        <v>14</v>
      </c>
      <c r="H453" s="43">
        <v>14</v>
      </c>
      <c r="J453" s="16"/>
      <c r="K453" s="16"/>
    </row>
    <row r="454" spans="1:11" s="15" customFormat="1" ht="26.25">
      <c r="A454" s="13">
        <f t="shared" si="13"/>
        <v>447</v>
      </c>
      <c r="B454" s="10" t="s">
        <v>590</v>
      </c>
      <c r="C454" s="9" t="s">
        <v>28</v>
      </c>
      <c r="D454" s="9" t="s">
        <v>606</v>
      </c>
      <c r="E454" s="22">
        <v>1</v>
      </c>
      <c r="F454" s="43">
        <v>28</v>
      </c>
      <c r="G454" s="43">
        <v>14</v>
      </c>
      <c r="H454" s="43">
        <v>14</v>
      </c>
      <c r="J454" s="16"/>
      <c r="K454" s="16"/>
    </row>
    <row r="455" spans="1:11" s="15" customFormat="1" ht="26.25">
      <c r="A455" s="13">
        <f t="shared" si="13"/>
        <v>448</v>
      </c>
      <c r="B455" s="10" t="s">
        <v>590</v>
      </c>
      <c r="C455" s="9" t="s">
        <v>28</v>
      </c>
      <c r="D455" s="9" t="s">
        <v>607</v>
      </c>
      <c r="E455" s="22">
        <v>1</v>
      </c>
      <c r="F455" s="43">
        <v>28</v>
      </c>
      <c r="G455" s="43">
        <v>14</v>
      </c>
      <c r="H455" s="43">
        <v>14</v>
      </c>
      <c r="J455" s="16"/>
      <c r="K455" s="16"/>
    </row>
    <row r="456" spans="1:11" s="15" customFormat="1" ht="26.25">
      <c r="A456" s="13">
        <f t="shared" si="13"/>
        <v>449</v>
      </c>
      <c r="B456" s="10" t="s">
        <v>590</v>
      </c>
      <c r="C456" s="9" t="s">
        <v>28</v>
      </c>
      <c r="D456" s="9" t="s">
        <v>608</v>
      </c>
      <c r="E456" s="22">
        <v>1</v>
      </c>
      <c r="F456" s="43">
        <v>28</v>
      </c>
      <c r="G456" s="43">
        <v>14</v>
      </c>
      <c r="H456" s="43">
        <v>14</v>
      </c>
      <c r="J456" s="16"/>
      <c r="K456" s="16"/>
    </row>
    <row r="457" spans="1:11" s="15" customFormat="1" ht="26.25">
      <c r="A457" s="13">
        <f aca="true" t="shared" si="14" ref="A457:A520">A456+1</f>
        <v>450</v>
      </c>
      <c r="B457" s="10" t="s">
        <v>590</v>
      </c>
      <c r="C457" s="9" t="s">
        <v>28</v>
      </c>
      <c r="D457" s="9" t="s">
        <v>609</v>
      </c>
      <c r="E457" s="22">
        <v>1</v>
      </c>
      <c r="F457" s="43">
        <v>28</v>
      </c>
      <c r="G457" s="43">
        <v>14</v>
      </c>
      <c r="H457" s="43">
        <v>14</v>
      </c>
      <c r="J457" s="16"/>
      <c r="K457" s="16"/>
    </row>
    <row r="458" spans="1:11" s="15" customFormat="1" ht="26.25">
      <c r="A458" s="13">
        <f t="shared" si="14"/>
        <v>451</v>
      </c>
      <c r="B458" s="10" t="s">
        <v>590</v>
      </c>
      <c r="C458" s="9" t="s">
        <v>28</v>
      </c>
      <c r="D458" s="9" t="s">
        <v>610</v>
      </c>
      <c r="E458" s="22">
        <v>1</v>
      </c>
      <c r="F458" s="43">
        <v>28</v>
      </c>
      <c r="G458" s="43">
        <v>14</v>
      </c>
      <c r="H458" s="43">
        <v>14</v>
      </c>
      <c r="J458" s="16"/>
      <c r="K458" s="16"/>
    </row>
    <row r="459" spans="1:11" s="15" customFormat="1" ht="26.25">
      <c r="A459" s="13">
        <f t="shared" si="14"/>
        <v>452</v>
      </c>
      <c r="B459" s="10" t="s">
        <v>590</v>
      </c>
      <c r="C459" s="9" t="s">
        <v>28</v>
      </c>
      <c r="D459" s="9" t="s">
        <v>611</v>
      </c>
      <c r="E459" s="22">
        <v>1</v>
      </c>
      <c r="F459" s="43">
        <v>28</v>
      </c>
      <c r="G459" s="43">
        <v>14</v>
      </c>
      <c r="H459" s="43">
        <v>14</v>
      </c>
      <c r="J459" s="16"/>
      <c r="K459" s="16"/>
    </row>
    <row r="460" spans="1:11" s="15" customFormat="1" ht="26.25">
      <c r="A460" s="13">
        <f t="shared" si="14"/>
        <v>453</v>
      </c>
      <c r="B460" s="10" t="s">
        <v>590</v>
      </c>
      <c r="C460" s="9" t="s">
        <v>28</v>
      </c>
      <c r="D460" s="9" t="s">
        <v>612</v>
      </c>
      <c r="E460" s="22">
        <v>1</v>
      </c>
      <c r="F460" s="43">
        <v>28</v>
      </c>
      <c r="G460" s="43">
        <v>14</v>
      </c>
      <c r="H460" s="43">
        <v>14</v>
      </c>
      <c r="J460" s="16"/>
      <c r="K460" s="16"/>
    </row>
    <row r="461" spans="1:11" s="15" customFormat="1" ht="26.25">
      <c r="A461" s="13">
        <f t="shared" si="14"/>
        <v>454</v>
      </c>
      <c r="B461" s="10" t="s">
        <v>590</v>
      </c>
      <c r="C461" s="9" t="s">
        <v>28</v>
      </c>
      <c r="D461" s="9" t="s">
        <v>613</v>
      </c>
      <c r="E461" s="22">
        <v>1</v>
      </c>
      <c r="F461" s="43">
        <v>28</v>
      </c>
      <c r="G461" s="43">
        <v>14</v>
      </c>
      <c r="H461" s="43">
        <v>14</v>
      </c>
      <c r="J461" s="16"/>
      <c r="K461" s="16"/>
    </row>
    <row r="462" spans="1:11" s="15" customFormat="1" ht="26.25">
      <c r="A462" s="13">
        <f t="shared" si="14"/>
        <v>455</v>
      </c>
      <c r="B462" s="10" t="s">
        <v>174</v>
      </c>
      <c r="C462" s="9" t="s">
        <v>615</v>
      </c>
      <c r="D462" s="9" t="s">
        <v>616</v>
      </c>
      <c r="E462" s="22">
        <v>1</v>
      </c>
      <c r="F462" s="43">
        <v>398.5</v>
      </c>
      <c r="G462" s="43">
        <v>199.25</v>
      </c>
      <c r="H462" s="43">
        <v>199.25</v>
      </c>
      <c r="J462" s="16"/>
      <c r="K462" s="16"/>
    </row>
    <row r="463" spans="1:11" s="15" customFormat="1" ht="26.25">
      <c r="A463" s="13">
        <f t="shared" si="14"/>
        <v>456</v>
      </c>
      <c r="B463" s="10" t="s">
        <v>174</v>
      </c>
      <c r="C463" s="9" t="s">
        <v>615</v>
      </c>
      <c r="D463" s="9" t="s">
        <v>617</v>
      </c>
      <c r="E463" s="22">
        <v>1</v>
      </c>
      <c r="F463" s="43">
        <v>398.5</v>
      </c>
      <c r="G463" s="43">
        <v>199.25</v>
      </c>
      <c r="H463" s="43">
        <v>199.25</v>
      </c>
      <c r="J463" s="16"/>
      <c r="K463" s="16"/>
    </row>
    <row r="464" spans="1:11" s="15" customFormat="1" ht="26.25">
      <c r="A464" s="13">
        <f t="shared" si="14"/>
        <v>457</v>
      </c>
      <c r="B464" s="10" t="s">
        <v>174</v>
      </c>
      <c r="C464" s="9" t="s">
        <v>615</v>
      </c>
      <c r="D464" s="9" t="s">
        <v>618</v>
      </c>
      <c r="E464" s="22">
        <v>1</v>
      </c>
      <c r="F464" s="43">
        <v>398.5</v>
      </c>
      <c r="G464" s="43">
        <v>199.25</v>
      </c>
      <c r="H464" s="43">
        <v>199.25</v>
      </c>
      <c r="J464" s="16"/>
      <c r="K464" s="16"/>
    </row>
    <row r="465" spans="1:11" s="15" customFormat="1" ht="26.25">
      <c r="A465" s="13">
        <f t="shared" si="14"/>
        <v>458</v>
      </c>
      <c r="B465" s="10" t="s">
        <v>174</v>
      </c>
      <c r="C465" s="9" t="s">
        <v>615</v>
      </c>
      <c r="D465" s="9" t="s">
        <v>619</v>
      </c>
      <c r="E465" s="22">
        <v>1</v>
      </c>
      <c r="F465" s="43">
        <v>398.5</v>
      </c>
      <c r="G465" s="43">
        <v>199.25</v>
      </c>
      <c r="H465" s="43">
        <v>199.25</v>
      </c>
      <c r="J465" s="16"/>
      <c r="K465" s="16"/>
    </row>
    <row r="466" spans="1:11" s="15" customFormat="1" ht="26.25">
      <c r="A466" s="13">
        <f t="shared" si="14"/>
        <v>459</v>
      </c>
      <c r="B466" s="10" t="s">
        <v>174</v>
      </c>
      <c r="C466" s="9" t="s">
        <v>615</v>
      </c>
      <c r="D466" s="9" t="s">
        <v>620</v>
      </c>
      <c r="E466" s="22">
        <v>1</v>
      </c>
      <c r="F466" s="43">
        <v>398.5</v>
      </c>
      <c r="G466" s="43">
        <v>199.25</v>
      </c>
      <c r="H466" s="43">
        <v>199.25</v>
      </c>
      <c r="I466" s="15" t="s">
        <v>1841</v>
      </c>
      <c r="J466" s="16"/>
      <c r="K466" s="16"/>
    </row>
    <row r="467" spans="1:11" s="15" customFormat="1" ht="26.25">
      <c r="A467" s="13">
        <f t="shared" si="14"/>
        <v>460</v>
      </c>
      <c r="B467" s="10" t="s">
        <v>174</v>
      </c>
      <c r="C467" s="9" t="s">
        <v>615</v>
      </c>
      <c r="D467" s="9" t="s">
        <v>621</v>
      </c>
      <c r="E467" s="22">
        <v>1</v>
      </c>
      <c r="F467" s="43">
        <v>398.5</v>
      </c>
      <c r="G467" s="43">
        <v>199.25</v>
      </c>
      <c r="H467" s="43">
        <v>199.25</v>
      </c>
      <c r="I467" s="15" t="s">
        <v>1842</v>
      </c>
      <c r="J467" s="16"/>
      <c r="K467" s="16"/>
    </row>
    <row r="468" spans="1:11" s="15" customFormat="1" ht="26.25">
      <c r="A468" s="13">
        <f t="shared" si="14"/>
        <v>461</v>
      </c>
      <c r="B468" s="10" t="s">
        <v>174</v>
      </c>
      <c r="C468" s="9" t="s">
        <v>615</v>
      </c>
      <c r="D468" s="9" t="s">
        <v>622</v>
      </c>
      <c r="E468" s="22">
        <v>1</v>
      </c>
      <c r="F468" s="43">
        <v>398.5</v>
      </c>
      <c r="G468" s="43">
        <v>199.25</v>
      </c>
      <c r="H468" s="43">
        <v>199.25</v>
      </c>
      <c r="I468" s="15" t="s">
        <v>1843</v>
      </c>
      <c r="J468" s="16"/>
      <c r="K468" s="16"/>
    </row>
    <row r="469" spans="1:11" s="15" customFormat="1" ht="26.25">
      <c r="A469" s="13">
        <f t="shared" si="14"/>
        <v>462</v>
      </c>
      <c r="B469" s="10" t="s">
        <v>174</v>
      </c>
      <c r="C469" s="9" t="s">
        <v>615</v>
      </c>
      <c r="D469" s="9" t="s">
        <v>623</v>
      </c>
      <c r="E469" s="22">
        <v>1</v>
      </c>
      <c r="F469" s="43">
        <v>398.5</v>
      </c>
      <c r="G469" s="43">
        <v>199.25</v>
      </c>
      <c r="H469" s="43">
        <v>199.25</v>
      </c>
      <c r="J469" s="16"/>
      <c r="K469" s="16"/>
    </row>
    <row r="470" spans="1:11" s="15" customFormat="1" ht="26.25">
      <c r="A470" s="13">
        <f t="shared" si="14"/>
        <v>463</v>
      </c>
      <c r="B470" s="10" t="s">
        <v>174</v>
      </c>
      <c r="C470" s="9" t="s">
        <v>615</v>
      </c>
      <c r="D470" s="9" t="s">
        <v>624</v>
      </c>
      <c r="E470" s="22">
        <v>1</v>
      </c>
      <c r="F470" s="43">
        <v>398.5</v>
      </c>
      <c r="G470" s="43">
        <v>199.25</v>
      </c>
      <c r="H470" s="43">
        <v>199.25</v>
      </c>
      <c r="J470" s="16"/>
      <c r="K470" s="16"/>
    </row>
    <row r="471" spans="1:11" s="15" customFormat="1" ht="26.25">
      <c r="A471" s="13">
        <f t="shared" si="14"/>
        <v>464</v>
      </c>
      <c r="B471" s="10" t="s">
        <v>174</v>
      </c>
      <c r="C471" s="9" t="s">
        <v>615</v>
      </c>
      <c r="D471" s="9" t="s">
        <v>625</v>
      </c>
      <c r="E471" s="22">
        <v>1</v>
      </c>
      <c r="F471" s="43">
        <v>398.5</v>
      </c>
      <c r="G471" s="43">
        <v>199.25</v>
      </c>
      <c r="H471" s="43">
        <v>199.25</v>
      </c>
      <c r="I471" s="15" t="s">
        <v>1844</v>
      </c>
      <c r="J471" s="16"/>
      <c r="K471" s="16"/>
    </row>
    <row r="472" spans="1:11" s="15" customFormat="1" ht="26.25">
      <c r="A472" s="13">
        <f t="shared" si="14"/>
        <v>465</v>
      </c>
      <c r="B472" s="10" t="s">
        <v>174</v>
      </c>
      <c r="C472" s="9" t="s">
        <v>615</v>
      </c>
      <c r="D472" s="9" t="s">
        <v>626</v>
      </c>
      <c r="E472" s="22">
        <v>1</v>
      </c>
      <c r="F472" s="43">
        <v>398.5</v>
      </c>
      <c r="G472" s="43">
        <v>199.25</v>
      </c>
      <c r="H472" s="43">
        <v>199.25</v>
      </c>
      <c r="I472" s="15" t="s">
        <v>1845</v>
      </c>
      <c r="J472" s="16"/>
      <c r="K472" s="16"/>
    </row>
    <row r="473" spans="1:11" s="15" customFormat="1" ht="26.25">
      <c r="A473" s="13">
        <f t="shared" si="14"/>
        <v>466</v>
      </c>
      <c r="B473" s="10" t="s">
        <v>614</v>
      </c>
      <c r="C473" s="9" t="s">
        <v>375</v>
      </c>
      <c r="D473" s="9" t="s">
        <v>627</v>
      </c>
      <c r="E473" s="22">
        <v>10</v>
      </c>
      <c r="F473" s="43">
        <v>5000</v>
      </c>
      <c r="G473" s="43">
        <v>2500</v>
      </c>
      <c r="H473" s="43">
        <v>2500</v>
      </c>
      <c r="J473" s="16"/>
      <c r="K473" s="16"/>
    </row>
    <row r="474" spans="1:11" s="15" customFormat="1" ht="26.25">
      <c r="A474" s="13">
        <f t="shared" si="14"/>
        <v>467</v>
      </c>
      <c r="B474" s="10" t="s">
        <v>628</v>
      </c>
      <c r="C474" s="20">
        <v>2015</v>
      </c>
      <c r="D474" s="9" t="s">
        <v>629</v>
      </c>
      <c r="E474" s="22">
        <v>10</v>
      </c>
      <c r="F474" s="43">
        <v>130</v>
      </c>
      <c r="G474" s="43">
        <v>70</v>
      </c>
      <c r="H474" s="43">
        <v>60</v>
      </c>
      <c r="J474" s="16"/>
      <c r="K474" s="16"/>
    </row>
    <row r="475" spans="1:11" s="15" customFormat="1" ht="39">
      <c r="A475" s="13">
        <f t="shared" si="14"/>
        <v>468</v>
      </c>
      <c r="B475" s="10" t="s">
        <v>679</v>
      </c>
      <c r="C475" s="9" t="s">
        <v>630</v>
      </c>
      <c r="D475" s="9" t="s">
        <v>631</v>
      </c>
      <c r="E475" s="22">
        <v>1</v>
      </c>
      <c r="F475" s="43">
        <v>77.54</v>
      </c>
      <c r="G475" s="43">
        <v>39</v>
      </c>
      <c r="H475" s="43">
        <v>38.54</v>
      </c>
      <c r="J475" s="16"/>
      <c r="K475" s="16"/>
    </row>
    <row r="476" spans="1:11" s="15" customFormat="1" ht="39">
      <c r="A476" s="13">
        <f t="shared" si="14"/>
        <v>469</v>
      </c>
      <c r="B476" s="10" t="s">
        <v>1886</v>
      </c>
      <c r="C476" s="9" t="s">
        <v>632</v>
      </c>
      <c r="D476" s="20"/>
      <c r="E476" s="22">
        <v>14</v>
      </c>
      <c r="F476" s="43">
        <v>4116</v>
      </c>
      <c r="G476" s="43">
        <v>2058</v>
      </c>
      <c r="H476" s="43">
        <v>2058</v>
      </c>
      <c r="J476" s="16"/>
      <c r="K476" s="16"/>
    </row>
    <row r="477" spans="1:11" s="15" customFormat="1" ht="26.25">
      <c r="A477" s="13">
        <f t="shared" si="14"/>
        <v>470</v>
      </c>
      <c r="B477" s="10" t="s">
        <v>1887</v>
      </c>
      <c r="C477" s="9" t="s">
        <v>374</v>
      </c>
      <c r="D477" s="20"/>
      <c r="E477" s="22">
        <v>4</v>
      </c>
      <c r="F477" s="43">
        <v>31.6</v>
      </c>
      <c r="G477" s="43">
        <v>16</v>
      </c>
      <c r="H477" s="43">
        <v>15.600000000000001</v>
      </c>
      <c r="I477" s="15" t="s">
        <v>1846</v>
      </c>
      <c r="J477" s="16"/>
      <c r="K477" s="16"/>
    </row>
    <row r="478" spans="1:11" s="15" customFormat="1" ht="26.25">
      <c r="A478" s="13">
        <f t="shared" si="14"/>
        <v>471</v>
      </c>
      <c r="B478" s="10" t="s">
        <v>633</v>
      </c>
      <c r="C478" s="9" t="s">
        <v>374</v>
      </c>
      <c r="D478" s="20"/>
      <c r="E478" s="22">
        <v>2</v>
      </c>
      <c r="F478" s="43">
        <v>16.400000000000002</v>
      </c>
      <c r="G478" s="43">
        <v>8</v>
      </c>
      <c r="H478" s="43">
        <v>8.4</v>
      </c>
      <c r="I478" s="15" t="s">
        <v>1847</v>
      </c>
      <c r="J478" s="16"/>
      <c r="K478" s="16"/>
    </row>
    <row r="479" spans="1:11" s="15" customFormat="1" ht="26.25">
      <c r="A479" s="13">
        <f t="shared" si="14"/>
        <v>472</v>
      </c>
      <c r="B479" s="10" t="s">
        <v>634</v>
      </c>
      <c r="C479" s="9" t="s">
        <v>635</v>
      </c>
      <c r="D479" s="20"/>
      <c r="E479" s="22">
        <v>1</v>
      </c>
      <c r="F479" s="43">
        <v>16.8</v>
      </c>
      <c r="G479" s="43">
        <v>8</v>
      </c>
      <c r="H479" s="43">
        <v>8.8</v>
      </c>
      <c r="J479" s="16"/>
      <c r="K479" s="16"/>
    </row>
    <row r="480" spans="1:11" s="15" customFormat="1" ht="26.25">
      <c r="A480" s="13">
        <f t="shared" si="14"/>
        <v>473</v>
      </c>
      <c r="B480" s="10" t="s">
        <v>899</v>
      </c>
      <c r="C480" s="9" t="s">
        <v>636</v>
      </c>
      <c r="D480" s="9" t="s">
        <v>637</v>
      </c>
      <c r="E480" s="22">
        <v>1</v>
      </c>
      <c r="F480" s="43">
        <v>159.8</v>
      </c>
      <c r="G480" s="43">
        <v>79.9</v>
      </c>
      <c r="H480" s="43">
        <v>79.9</v>
      </c>
      <c r="J480" s="16"/>
      <c r="K480" s="16"/>
    </row>
    <row r="481" spans="1:11" s="15" customFormat="1" ht="39">
      <c r="A481" s="13">
        <f t="shared" si="14"/>
        <v>474</v>
      </c>
      <c r="B481" s="10" t="s">
        <v>638</v>
      </c>
      <c r="C481" s="9" t="s">
        <v>374</v>
      </c>
      <c r="D481" s="9" t="s">
        <v>643</v>
      </c>
      <c r="E481" s="22">
        <v>1</v>
      </c>
      <c r="F481" s="43">
        <v>155.36</v>
      </c>
      <c r="G481" s="43">
        <v>78</v>
      </c>
      <c r="H481" s="43">
        <v>77.36</v>
      </c>
      <c r="J481" s="16"/>
      <c r="K481" s="16"/>
    </row>
    <row r="482" spans="1:11" s="15" customFormat="1" ht="39">
      <c r="A482" s="13">
        <f t="shared" si="14"/>
        <v>475</v>
      </c>
      <c r="B482" s="10" t="s">
        <v>76</v>
      </c>
      <c r="C482" s="9" t="s">
        <v>641</v>
      </c>
      <c r="D482" s="9" t="s">
        <v>644</v>
      </c>
      <c r="E482" s="22">
        <v>1</v>
      </c>
      <c r="F482" s="43">
        <v>41.61</v>
      </c>
      <c r="G482" s="43">
        <v>21</v>
      </c>
      <c r="H482" s="43">
        <v>20.61</v>
      </c>
      <c r="J482" s="16"/>
      <c r="K482" s="16"/>
    </row>
    <row r="483" spans="1:11" s="15" customFormat="1" ht="26.25">
      <c r="A483" s="13">
        <f t="shared" si="14"/>
        <v>476</v>
      </c>
      <c r="B483" s="10" t="s">
        <v>639</v>
      </c>
      <c r="C483" s="9" t="s">
        <v>642</v>
      </c>
      <c r="D483" s="9" t="s">
        <v>645</v>
      </c>
      <c r="E483" s="22">
        <v>1</v>
      </c>
      <c r="F483" s="43">
        <v>52.85</v>
      </c>
      <c r="G483" s="43">
        <v>26</v>
      </c>
      <c r="H483" s="43">
        <v>26.85</v>
      </c>
      <c r="J483" s="16"/>
      <c r="K483" s="16"/>
    </row>
    <row r="484" spans="1:11" s="15" customFormat="1" ht="26.25">
      <c r="A484" s="13">
        <f t="shared" si="14"/>
        <v>477</v>
      </c>
      <c r="B484" s="10" t="s">
        <v>640</v>
      </c>
      <c r="C484" s="9" t="s">
        <v>641</v>
      </c>
      <c r="D484" s="9" t="s">
        <v>646</v>
      </c>
      <c r="E484" s="22">
        <v>1</v>
      </c>
      <c r="F484" s="43">
        <v>135.34</v>
      </c>
      <c r="G484" s="43">
        <v>68</v>
      </c>
      <c r="H484" s="43">
        <v>67.34</v>
      </c>
      <c r="J484" s="16"/>
      <c r="K484" s="16"/>
    </row>
    <row r="485" spans="1:11" s="15" customFormat="1" ht="26.25">
      <c r="A485" s="13">
        <f t="shared" si="14"/>
        <v>478</v>
      </c>
      <c r="B485" s="10" t="s">
        <v>99</v>
      </c>
      <c r="C485" s="9" t="s">
        <v>376</v>
      </c>
      <c r="D485" s="9" t="s">
        <v>647</v>
      </c>
      <c r="E485" s="22">
        <v>1</v>
      </c>
      <c r="F485" s="43">
        <v>112.25</v>
      </c>
      <c r="G485" s="43">
        <v>56</v>
      </c>
      <c r="H485" s="43">
        <v>56.25</v>
      </c>
      <c r="J485" s="16"/>
      <c r="K485" s="16"/>
    </row>
    <row r="486" spans="1:11" s="15" customFormat="1" ht="26.25">
      <c r="A486" s="13">
        <f t="shared" si="14"/>
        <v>479</v>
      </c>
      <c r="B486" s="10" t="s">
        <v>1888</v>
      </c>
      <c r="C486" s="9" t="s">
        <v>648</v>
      </c>
      <c r="D486" s="9" t="s">
        <v>649</v>
      </c>
      <c r="E486" s="22">
        <v>1</v>
      </c>
      <c r="F486" s="43">
        <v>830</v>
      </c>
      <c r="G486" s="43">
        <v>415</v>
      </c>
      <c r="H486" s="43">
        <v>415</v>
      </c>
      <c r="J486" s="16"/>
      <c r="K486" s="16"/>
    </row>
    <row r="487" spans="1:11" s="15" customFormat="1" ht="39">
      <c r="A487" s="13">
        <f t="shared" si="14"/>
        <v>480</v>
      </c>
      <c r="B487" s="10" t="s">
        <v>665</v>
      </c>
      <c r="C487" s="9" t="s">
        <v>635</v>
      </c>
      <c r="D487" s="9" t="s">
        <v>670</v>
      </c>
      <c r="E487" s="22">
        <v>1</v>
      </c>
      <c r="F487" s="43">
        <v>121.68</v>
      </c>
      <c r="G487" s="43">
        <v>61</v>
      </c>
      <c r="H487" s="43">
        <v>60.68</v>
      </c>
      <c r="J487" s="16"/>
      <c r="K487" s="16"/>
    </row>
    <row r="488" spans="1:11" s="15" customFormat="1" ht="39">
      <c r="A488" s="13">
        <f t="shared" si="14"/>
        <v>481</v>
      </c>
      <c r="B488" s="10" t="s">
        <v>665</v>
      </c>
      <c r="C488" s="9" t="s">
        <v>635</v>
      </c>
      <c r="D488" s="9" t="s">
        <v>671</v>
      </c>
      <c r="E488" s="22">
        <v>1</v>
      </c>
      <c r="F488" s="43">
        <v>121.68</v>
      </c>
      <c r="G488" s="43">
        <v>61</v>
      </c>
      <c r="H488" s="43">
        <v>60.68</v>
      </c>
      <c r="J488" s="16"/>
      <c r="K488" s="16"/>
    </row>
    <row r="489" spans="1:11" s="15" customFormat="1" ht="39">
      <c r="A489" s="13">
        <f t="shared" si="14"/>
        <v>482</v>
      </c>
      <c r="B489" s="10" t="s">
        <v>666</v>
      </c>
      <c r="C489" s="9" t="s">
        <v>635</v>
      </c>
      <c r="D489" s="9" t="s">
        <v>672</v>
      </c>
      <c r="E489" s="22">
        <v>1</v>
      </c>
      <c r="F489" s="43">
        <v>154.44</v>
      </c>
      <c r="G489" s="43">
        <v>77</v>
      </c>
      <c r="H489" s="43">
        <v>77.44</v>
      </c>
      <c r="J489" s="16"/>
      <c r="K489" s="16"/>
    </row>
    <row r="490" spans="1:11" s="15" customFormat="1" ht="39">
      <c r="A490" s="13">
        <f t="shared" si="14"/>
        <v>483</v>
      </c>
      <c r="B490" s="10" t="s">
        <v>666</v>
      </c>
      <c r="C490" s="9" t="s">
        <v>635</v>
      </c>
      <c r="D490" s="9" t="s">
        <v>673</v>
      </c>
      <c r="E490" s="22">
        <v>1</v>
      </c>
      <c r="F490" s="43">
        <v>154.44</v>
      </c>
      <c r="G490" s="43">
        <v>77</v>
      </c>
      <c r="H490" s="43">
        <v>77.44</v>
      </c>
      <c r="J490" s="16"/>
      <c r="K490" s="16"/>
    </row>
    <row r="491" spans="1:11" s="15" customFormat="1" ht="39">
      <c r="A491" s="13">
        <f t="shared" si="14"/>
        <v>484</v>
      </c>
      <c r="B491" s="10" t="s">
        <v>667</v>
      </c>
      <c r="C491" s="9" t="s">
        <v>635</v>
      </c>
      <c r="D491" s="9" t="s">
        <v>674</v>
      </c>
      <c r="E491" s="22">
        <v>1</v>
      </c>
      <c r="F491" s="43">
        <v>213.72</v>
      </c>
      <c r="G491" s="43">
        <v>107</v>
      </c>
      <c r="H491" s="43">
        <v>106.72</v>
      </c>
      <c r="J491" s="16"/>
      <c r="K491" s="16"/>
    </row>
    <row r="492" spans="1:11" s="15" customFormat="1" ht="26.25">
      <c r="A492" s="13">
        <f t="shared" si="14"/>
        <v>485</v>
      </c>
      <c r="B492" s="10" t="s">
        <v>668</v>
      </c>
      <c r="C492" s="9" t="s">
        <v>669</v>
      </c>
      <c r="D492" s="9" t="s">
        <v>675</v>
      </c>
      <c r="E492" s="22">
        <v>1</v>
      </c>
      <c r="F492" s="43">
        <v>293.33000000000004</v>
      </c>
      <c r="G492" s="43">
        <v>147</v>
      </c>
      <c r="H492" s="43">
        <v>146.33</v>
      </c>
      <c r="J492" s="16"/>
      <c r="K492" s="16"/>
    </row>
    <row r="493" spans="1:11" s="15" customFormat="1" ht="39">
      <c r="A493" s="13">
        <f t="shared" si="14"/>
        <v>486</v>
      </c>
      <c r="B493" s="10" t="s">
        <v>676</v>
      </c>
      <c r="C493" s="9" t="s">
        <v>635</v>
      </c>
      <c r="D493" s="9" t="s">
        <v>677</v>
      </c>
      <c r="E493" s="22">
        <v>1</v>
      </c>
      <c r="F493" s="43">
        <v>656.25</v>
      </c>
      <c r="G493" s="43">
        <v>328</v>
      </c>
      <c r="H493" s="43">
        <v>328.25</v>
      </c>
      <c r="J493" s="16"/>
      <c r="K493" s="16"/>
    </row>
    <row r="494" spans="1:11" s="15" customFormat="1" ht="26.25">
      <c r="A494" s="13">
        <f t="shared" si="14"/>
        <v>487</v>
      </c>
      <c r="B494" s="10" t="s">
        <v>678</v>
      </c>
      <c r="C494" s="9" t="s">
        <v>630</v>
      </c>
      <c r="D494" s="9" t="s">
        <v>680</v>
      </c>
      <c r="E494" s="22">
        <v>1</v>
      </c>
      <c r="F494" s="43">
        <v>136.05</v>
      </c>
      <c r="G494" s="43">
        <v>68</v>
      </c>
      <c r="H494" s="43">
        <v>68.05</v>
      </c>
      <c r="J494" s="16"/>
      <c r="K494" s="16"/>
    </row>
    <row r="495" spans="1:11" s="15" customFormat="1" ht="39">
      <c r="A495" s="13">
        <f t="shared" si="14"/>
        <v>488</v>
      </c>
      <c r="B495" s="10" t="s">
        <v>679</v>
      </c>
      <c r="C495" s="9" t="s">
        <v>630</v>
      </c>
      <c r="D495" s="9" t="s">
        <v>681</v>
      </c>
      <c r="E495" s="22">
        <v>1</v>
      </c>
      <c r="F495" s="43">
        <v>77.54</v>
      </c>
      <c r="G495" s="43">
        <v>39</v>
      </c>
      <c r="H495" s="43">
        <v>38.54</v>
      </c>
      <c r="J495" s="16"/>
      <c r="K495" s="16"/>
    </row>
    <row r="496" spans="1:11" s="15" customFormat="1" ht="39">
      <c r="A496" s="13">
        <f t="shared" si="14"/>
        <v>489</v>
      </c>
      <c r="B496" s="10" t="s">
        <v>679</v>
      </c>
      <c r="C496" s="9" t="s">
        <v>630</v>
      </c>
      <c r="D496" s="9" t="s">
        <v>682</v>
      </c>
      <c r="E496" s="22">
        <v>1</v>
      </c>
      <c r="F496" s="43">
        <v>77.54</v>
      </c>
      <c r="G496" s="43">
        <v>39</v>
      </c>
      <c r="H496" s="43">
        <v>38.54</v>
      </c>
      <c r="J496" s="16"/>
      <c r="K496" s="16"/>
    </row>
    <row r="497" spans="1:11" s="15" customFormat="1" ht="26.25">
      <c r="A497" s="13">
        <f t="shared" si="14"/>
        <v>490</v>
      </c>
      <c r="B497" s="10" t="s">
        <v>683</v>
      </c>
      <c r="C497" s="9" t="s">
        <v>28</v>
      </c>
      <c r="D497" s="9" t="s">
        <v>684</v>
      </c>
      <c r="E497" s="22">
        <v>1</v>
      </c>
      <c r="F497" s="43">
        <v>233</v>
      </c>
      <c r="G497" s="43">
        <v>117</v>
      </c>
      <c r="H497" s="43">
        <v>116</v>
      </c>
      <c r="J497" s="16"/>
      <c r="K497" s="16"/>
    </row>
    <row r="498" spans="1:11" s="15" customFormat="1" ht="26.25">
      <c r="A498" s="13">
        <f t="shared" si="14"/>
        <v>491</v>
      </c>
      <c r="B498" s="10" t="s">
        <v>685</v>
      </c>
      <c r="C498" s="9" t="s">
        <v>28</v>
      </c>
      <c r="D498" s="9" t="s">
        <v>687</v>
      </c>
      <c r="E498" s="22">
        <v>1</v>
      </c>
      <c r="F498" s="43">
        <v>47</v>
      </c>
      <c r="G498" s="43">
        <v>24</v>
      </c>
      <c r="H498" s="43">
        <v>23</v>
      </c>
      <c r="J498" s="16"/>
      <c r="K498" s="16"/>
    </row>
    <row r="499" spans="1:11" s="15" customFormat="1" ht="26.25">
      <c r="A499" s="13">
        <f t="shared" si="14"/>
        <v>492</v>
      </c>
      <c r="B499" s="10" t="s">
        <v>686</v>
      </c>
      <c r="C499" s="9" t="s">
        <v>28</v>
      </c>
      <c r="D499" s="9" t="s">
        <v>688</v>
      </c>
      <c r="E499" s="22">
        <v>1</v>
      </c>
      <c r="F499" s="43">
        <v>100</v>
      </c>
      <c r="G499" s="43">
        <v>50</v>
      </c>
      <c r="H499" s="43">
        <v>50</v>
      </c>
      <c r="J499" s="16"/>
      <c r="K499" s="16"/>
    </row>
    <row r="500" spans="1:11" s="15" customFormat="1" ht="26.25">
      <c r="A500" s="13">
        <f t="shared" si="14"/>
        <v>493</v>
      </c>
      <c r="B500" s="10" t="s">
        <v>689</v>
      </c>
      <c r="C500" s="9" t="s">
        <v>28</v>
      </c>
      <c r="D500" s="9" t="s">
        <v>690</v>
      </c>
      <c r="E500" s="22">
        <v>1</v>
      </c>
      <c r="F500" s="43">
        <v>69</v>
      </c>
      <c r="G500" s="43">
        <v>35</v>
      </c>
      <c r="H500" s="43">
        <v>34</v>
      </c>
      <c r="J500" s="16"/>
      <c r="K500" s="16"/>
    </row>
    <row r="501" spans="1:11" s="15" customFormat="1" ht="26.25">
      <c r="A501" s="13">
        <f t="shared" si="14"/>
        <v>494</v>
      </c>
      <c r="B501" s="10" t="s">
        <v>691</v>
      </c>
      <c r="C501" s="9" t="s">
        <v>28</v>
      </c>
      <c r="D501" s="9" t="s">
        <v>692</v>
      </c>
      <c r="E501" s="22">
        <v>1</v>
      </c>
      <c r="F501" s="43">
        <v>66</v>
      </c>
      <c r="G501" s="43">
        <v>33</v>
      </c>
      <c r="H501" s="43">
        <v>33</v>
      </c>
      <c r="J501" s="16"/>
      <c r="K501" s="16"/>
    </row>
    <row r="502" spans="1:11" s="15" customFormat="1" ht="26.25">
      <c r="A502" s="13">
        <f t="shared" si="14"/>
        <v>495</v>
      </c>
      <c r="B502" s="10" t="s">
        <v>693</v>
      </c>
      <c r="C502" s="9" t="s">
        <v>28</v>
      </c>
      <c r="D502" s="9" t="s">
        <v>694</v>
      </c>
      <c r="E502" s="22">
        <v>1</v>
      </c>
      <c r="F502" s="43">
        <v>75</v>
      </c>
      <c r="G502" s="43">
        <v>38</v>
      </c>
      <c r="H502" s="43">
        <v>37</v>
      </c>
      <c r="J502" s="16"/>
      <c r="K502" s="16"/>
    </row>
    <row r="503" spans="1:11" s="15" customFormat="1" ht="26.25">
      <c r="A503" s="13">
        <f t="shared" si="14"/>
        <v>496</v>
      </c>
      <c r="B503" s="10" t="s">
        <v>695</v>
      </c>
      <c r="C503" s="9" t="s">
        <v>28</v>
      </c>
      <c r="D503" s="9" t="s">
        <v>696</v>
      </c>
      <c r="E503" s="22">
        <v>1</v>
      </c>
      <c r="F503" s="43">
        <v>35</v>
      </c>
      <c r="G503" s="43">
        <v>18</v>
      </c>
      <c r="H503" s="43">
        <v>17</v>
      </c>
      <c r="J503" s="16"/>
      <c r="K503" s="16"/>
    </row>
    <row r="504" spans="1:11" s="15" customFormat="1" ht="26.25">
      <c r="A504" s="13">
        <f t="shared" si="14"/>
        <v>497</v>
      </c>
      <c r="B504" s="10" t="s">
        <v>695</v>
      </c>
      <c r="C504" s="9" t="s">
        <v>28</v>
      </c>
      <c r="D504" s="9" t="s">
        <v>697</v>
      </c>
      <c r="E504" s="22">
        <v>1</v>
      </c>
      <c r="F504" s="43">
        <v>35</v>
      </c>
      <c r="G504" s="43">
        <v>18</v>
      </c>
      <c r="H504" s="43">
        <v>17</v>
      </c>
      <c r="J504" s="16"/>
      <c r="K504" s="16"/>
    </row>
    <row r="505" spans="1:11" s="15" customFormat="1" ht="26.25">
      <c r="A505" s="13">
        <f t="shared" si="14"/>
        <v>498</v>
      </c>
      <c r="B505" s="10" t="s">
        <v>695</v>
      </c>
      <c r="C505" s="9" t="s">
        <v>28</v>
      </c>
      <c r="D505" s="9" t="s">
        <v>698</v>
      </c>
      <c r="E505" s="22">
        <v>1</v>
      </c>
      <c r="F505" s="43">
        <v>35</v>
      </c>
      <c r="G505" s="43">
        <v>18</v>
      </c>
      <c r="H505" s="43">
        <v>17</v>
      </c>
      <c r="J505" s="16"/>
      <c r="K505" s="16"/>
    </row>
    <row r="506" spans="1:11" s="15" customFormat="1" ht="26.25">
      <c r="A506" s="13">
        <f t="shared" si="14"/>
        <v>499</v>
      </c>
      <c r="B506" s="10" t="s">
        <v>237</v>
      </c>
      <c r="C506" s="9" t="s">
        <v>28</v>
      </c>
      <c r="D506" s="9" t="s">
        <v>699</v>
      </c>
      <c r="E506" s="22">
        <v>5</v>
      </c>
      <c r="F506" s="43">
        <v>30</v>
      </c>
      <c r="G506" s="43">
        <v>15</v>
      </c>
      <c r="H506" s="43">
        <v>15</v>
      </c>
      <c r="J506" s="16"/>
      <c r="K506" s="16"/>
    </row>
    <row r="507" spans="1:11" s="15" customFormat="1" ht="39">
      <c r="A507" s="13">
        <f t="shared" si="14"/>
        <v>500</v>
      </c>
      <c r="B507" s="10" t="s">
        <v>676</v>
      </c>
      <c r="C507" s="9" t="s">
        <v>635</v>
      </c>
      <c r="D507" s="9" t="s">
        <v>677</v>
      </c>
      <c r="E507" s="22">
        <v>1</v>
      </c>
      <c r="F507" s="43">
        <v>656.25</v>
      </c>
      <c r="G507" s="43">
        <v>328</v>
      </c>
      <c r="H507" s="43">
        <v>328.25</v>
      </c>
      <c r="J507" s="16"/>
      <c r="K507" s="16"/>
    </row>
    <row r="508" spans="1:11" s="15" customFormat="1" ht="26.25">
      <c r="A508" s="13">
        <f t="shared" si="14"/>
        <v>501</v>
      </c>
      <c r="B508" s="10" t="s">
        <v>705</v>
      </c>
      <c r="C508" s="9" t="s">
        <v>706</v>
      </c>
      <c r="D508" s="9" t="s">
        <v>715</v>
      </c>
      <c r="E508" s="22">
        <v>1</v>
      </c>
      <c r="F508" s="43">
        <v>600</v>
      </c>
      <c r="G508" s="43">
        <v>300</v>
      </c>
      <c r="H508" s="43">
        <v>300</v>
      </c>
      <c r="J508" s="16"/>
      <c r="K508" s="16"/>
    </row>
    <row r="509" spans="1:11" s="15" customFormat="1" ht="26.25">
      <c r="A509" s="13">
        <f t="shared" si="14"/>
        <v>502</v>
      </c>
      <c r="B509" s="10" t="s">
        <v>707</v>
      </c>
      <c r="C509" s="9" t="s">
        <v>706</v>
      </c>
      <c r="D509" s="9" t="s">
        <v>716</v>
      </c>
      <c r="E509" s="22">
        <v>1</v>
      </c>
      <c r="F509" s="43">
        <v>200</v>
      </c>
      <c r="G509" s="43">
        <v>100</v>
      </c>
      <c r="H509" s="43">
        <v>100</v>
      </c>
      <c r="J509" s="16"/>
      <c r="K509" s="16"/>
    </row>
    <row r="510" spans="1:11" s="15" customFormat="1" ht="26.25">
      <c r="A510" s="13">
        <f t="shared" si="14"/>
        <v>503</v>
      </c>
      <c r="B510" s="10" t="s">
        <v>708</v>
      </c>
      <c r="C510" s="9" t="s">
        <v>709</v>
      </c>
      <c r="D510" s="9" t="s">
        <v>717</v>
      </c>
      <c r="E510" s="22">
        <v>1</v>
      </c>
      <c r="F510" s="43">
        <v>130</v>
      </c>
      <c r="G510" s="43">
        <v>65</v>
      </c>
      <c r="H510" s="43">
        <v>65</v>
      </c>
      <c r="J510" s="16"/>
      <c r="K510" s="16"/>
    </row>
    <row r="511" spans="1:11" s="15" customFormat="1" ht="26.25">
      <c r="A511" s="13">
        <f t="shared" si="14"/>
        <v>504</v>
      </c>
      <c r="B511" s="10" t="s">
        <v>708</v>
      </c>
      <c r="C511" s="9" t="s">
        <v>709</v>
      </c>
      <c r="D511" s="9" t="s">
        <v>718</v>
      </c>
      <c r="E511" s="22">
        <v>1</v>
      </c>
      <c r="F511" s="43">
        <v>130</v>
      </c>
      <c r="G511" s="43">
        <v>65</v>
      </c>
      <c r="H511" s="43">
        <v>65</v>
      </c>
      <c r="J511" s="16"/>
      <c r="K511" s="16"/>
    </row>
    <row r="512" spans="1:11" s="15" customFormat="1" ht="26.25">
      <c r="A512" s="13">
        <f t="shared" si="14"/>
        <v>505</v>
      </c>
      <c r="B512" s="10" t="s">
        <v>710</v>
      </c>
      <c r="C512" s="9" t="s">
        <v>711</v>
      </c>
      <c r="D512" s="9" t="s">
        <v>719</v>
      </c>
      <c r="E512" s="22">
        <v>1</v>
      </c>
      <c r="F512" s="43">
        <v>975</v>
      </c>
      <c r="G512" s="43">
        <v>487.5</v>
      </c>
      <c r="H512" s="43">
        <v>487.5</v>
      </c>
      <c r="J512" s="16"/>
      <c r="K512" s="16"/>
    </row>
    <row r="513" spans="1:11" s="15" customFormat="1" ht="26.25">
      <c r="A513" s="13">
        <f t="shared" si="14"/>
        <v>506</v>
      </c>
      <c r="B513" s="10" t="s">
        <v>710</v>
      </c>
      <c r="C513" s="9" t="s">
        <v>711</v>
      </c>
      <c r="D513" s="9" t="s">
        <v>720</v>
      </c>
      <c r="E513" s="22">
        <v>1</v>
      </c>
      <c r="F513" s="43">
        <v>975</v>
      </c>
      <c r="G513" s="43">
        <v>487.5</v>
      </c>
      <c r="H513" s="43">
        <v>487.5</v>
      </c>
      <c r="J513" s="16"/>
      <c r="K513" s="16"/>
    </row>
    <row r="514" spans="1:11" s="15" customFormat="1" ht="26.25">
      <c r="A514" s="13">
        <f t="shared" si="14"/>
        <v>507</v>
      </c>
      <c r="B514" s="10" t="s">
        <v>710</v>
      </c>
      <c r="C514" s="9" t="s">
        <v>711</v>
      </c>
      <c r="D514" s="9" t="s">
        <v>721</v>
      </c>
      <c r="E514" s="22">
        <v>1</v>
      </c>
      <c r="F514" s="43">
        <v>975</v>
      </c>
      <c r="G514" s="43">
        <v>487.5</v>
      </c>
      <c r="H514" s="43">
        <v>487.5</v>
      </c>
      <c r="J514" s="16"/>
      <c r="K514" s="16"/>
    </row>
    <row r="515" spans="1:11" s="15" customFormat="1" ht="26.25">
      <c r="A515" s="13">
        <f t="shared" si="14"/>
        <v>508</v>
      </c>
      <c r="B515" s="10" t="s">
        <v>710</v>
      </c>
      <c r="C515" s="9" t="s">
        <v>711</v>
      </c>
      <c r="D515" s="9" t="s">
        <v>722</v>
      </c>
      <c r="E515" s="22">
        <v>1</v>
      </c>
      <c r="F515" s="43">
        <v>975</v>
      </c>
      <c r="G515" s="43">
        <v>487.5</v>
      </c>
      <c r="H515" s="43">
        <v>487.5</v>
      </c>
      <c r="J515" s="16"/>
      <c r="K515" s="16"/>
    </row>
    <row r="516" spans="1:11" s="15" customFormat="1" ht="26.25">
      <c r="A516" s="13">
        <f t="shared" si="14"/>
        <v>509</v>
      </c>
      <c r="B516" s="10" t="s">
        <v>712</v>
      </c>
      <c r="C516" s="9" t="s">
        <v>709</v>
      </c>
      <c r="D516" s="9" t="s">
        <v>723</v>
      </c>
      <c r="E516" s="22">
        <v>1</v>
      </c>
      <c r="F516" s="43">
        <v>115</v>
      </c>
      <c r="G516" s="43">
        <v>57.5</v>
      </c>
      <c r="H516" s="43">
        <v>57.5</v>
      </c>
      <c r="J516" s="16"/>
      <c r="K516" s="16"/>
    </row>
    <row r="517" spans="1:11" s="15" customFormat="1" ht="26.25">
      <c r="A517" s="13">
        <f t="shared" si="14"/>
        <v>510</v>
      </c>
      <c r="B517" s="10" t="s">
        <v>712</v>
      </c>
      <c r="C517" s="9" t="s">
        <v>709</v>
      </c>
      <c r="D517" s="9" t="s">
        <v>724</v>
      </c>
      <c r="E517" s="22">
        <v>1</v>
      </c>
      <c r="F517" s="43">
        <v>115</v>
      </c>
      <c r="G517" s="43">
        <v>57.5</v>
      </c>
      <c r="H517" s="43">
        <v>57.5</v>
      </c>
      <c r="J517" s="16"/>
      <c r="K517" s="16"/>
    </row>
    <row r="518" spans="1:11" s="15" customFormat="1" ht="26.25">
      <c r="A518" s="13">
        <f t="shared" si="14"/>
        <v>511</v>
      </c>
      <c r="B518" s="10" t="s">
        <v>713</v>
      </c>
      <c r="C518" s="9" t="s">
        <v>375</v>
      </c>
      <c r="D518" s="9" t="s">
        <v>725</v>
      </c>
      <c r="E518" s="22">
        <v>1</v>
      </c>
      <c r="F518" s="43">
        <v>493</v>
      </c>
      <c r="G518" s="43">
        <v>246.5</v>
      </c>
      <c r="H518" s="43">
        <v>246.5</v>
      </c>
      <c r="J518" s="16"/>
      <c r="K518" s="16"/>
    </row>
    <row r="519" spans="1:11" s="15" customFormat="1" ht="26.25">
      <c r="A519" s="13">
        <f t="shared" si="14"/>
        <v>512</v>
      </c>
      <c r="B519" s="10" t="s">
        <v>714</v>
      </c>
      <c r="C519" s="9" t="s">
        <v>632</v>
      </c>
      <c r="D519" s="9" t="s">
        <v>726</v>
      </c>
      <c r="E519" s="22">
        <v>1</v>
      </c>
      <c r="F519" s="43">
        <v>658.9200000000001</v>
      </c>
      <c r="G519" s="43">
        <v>329</v>
      </c>
      <c r="H519" s="43">
        <v>329.92</v>
      </c>
      <c r="J519" s="16"/>
      <c r="K519" s="16"/>
    </row>
    <row r="520" spans="1:11" s="15" customFormat="1" ht="39">
      <c r="A520" s="13">
        <f t="shared" si="14"/>
        <v>513</v>
      </c>
      <c r="B520" s="10" t="s">
        <v>732</v>
      </c>
      <c r="C520" s="9" t="s">
        <v>28</v>
      </c>
      <c r="D520" s="9" t="s">
        <v>733</v>
      </c>
      <c r="E520" s="22">
        <v>1</v>
      </c>
      <c r="F520" s="43">
        <v>194</v>
      </c>
      <c r="G520" s="43">
        <v>97</v>
      </c>
      <c r="H520" s="43">
        <v>97</v>
      </c>
      <c r="I520" s="15" t="s">
        <v>1848</v>
      </c>
      <c r="J520" s="16"/>
      <c r="K520" s="16"/>
    </row>
    <row r="521" spans="1:11" s="15" customFormat="1" ht="26.25">
      <c r="A521" s="13">
        <f aca="true" t="shared" si="15" ref="A521:A584">A520+1</f>
        <v>514</v>
      </c>
      <c r="B521" s="10" t="s">
        <v>736</v>
      </c>
      <c r="C521" s="9" t="s">
        <v>641</v>
      </c>
      <c r="D521" s="9" t="s">
        <v>740</v>
      </c>
      <c r="E521" s="22">
        <v>1</v>
      </c>
      <c r="F521" s="43">
        <v>60.160000000000004</v>
      </c>
      <c r="G521" s="43">
        <v>30</v>
      </c>
      <c r="H521" s="43">
        <v>30.16</v>
      </c>
      <c r="I521" s="15" t="s">
        <v>1830</v>
      </c>
      <c r="J521" s="16"/>
      <c r="K521" s="16"/>
    </row>
    <row r="522" spans="1:11" s="15" customFormat="1" ht="26.25">
      <c r="A522" s="13">
        <f t="shared" si="15"/>
        <v>515</v>
      </c>
      <c r="B522" s="10" t="s">
        <v>372</v>
      </c>
      <c r="C522" s="9" t="s">
        <v>374</v>
      </c>
      <c r="D522" s="9" t="s">
        <v>741</v>
      </c>
      <c r="E522" s="22">
        <v>1</v>
      </c>
      <c r="F522" s="43">
        <v>41.77</v>
      </c>
      <c r="G522" s="43">
        <v>21</v>
      </c>
      <c r="H522" s="43">
        <v>20.77</v>
      </c>
      <c r="I522" s="15" t="s">
        <v>1849</v>
      </c>
      <c r="J522" s="16"/>
      <c r="K522" s="16"/>
    </row>
    <row r="523" spans="1:11" s="15" customFormat="1" ht="26.25">
      <c r="A523" s="13">
        <f t="shared" si="15"/>
        <v>516</v>
      </c>
      <c r="B523" s="10" t="s">
        <v>737</v>
      </c>
      <c r="C523" s="9" t="s">
        <v>635</v>
      </c>
      <c r="D523" s="9" t="s">
        <v>742</v>
      </c>
      <c r="E523" s="22">
        <v>1</v>
      </c>
      <c r="F523" s="43">
        <v>600</v>
      </c>
      <c r="G523" s="43">
        <v>300</v>
      </c>
      <c r="H523" s="43">
        <v>300</v>
      </c>
      <c r="J523" s="16"/>
      <c r="K523" s="16"/>
    </row>
    <row r="524" spans="1:11" s="15" customFormat="1" ht="26.25">
      <c r="A524" s="13">
        <f t="shared" si="15"/>
        <v>517</v>
      </c>
      <c r="B524" s="10" t="s">
        <v>99</v>
      </c>
      <c r="C524" s="9" t="s">
        <v>376</v>
      </c>
      <c r="D524" s="9" t="s">
        <v>743</v>
      </c>
      <c r="E524" s="22">
        <v>1</v>
      </c>
      <c r="F524" s="43">
        <v>112.25</v>
      </c>
      <c r="G524" s="43">
        <v>56</v>
      </c>
      <c r="H524" s="43">
        <v>56.25</v>
      </c>
      <c r="J524" s="16"/>
      <c r="K524" s="16"/>
    </row>
    <row r="525" spans="1:11" s="15" customFormat="1" ht="26.25">
      <c r="A525" s="13">
        <f t="shared" si="15"/>
        <v>518</v>
      </c>
      <c r="B525" s="10" t="s">
        <v>99</v>
      </c>
      <c r="C525" s="9" t="s">
        <v>376</v>
      </c>
      <c r="D525" s="9" t="s">
        <v>744</v>
      </c>
      <c r="E525" s="22">
        <v>1</v>
      </c>
      <c r="F525" s="43">
        <v>112.25</v>
      </c>
      <c r="G525" s="43">
        <v>56</v>
      </c>
      <c r="H525" s="43">
        <v>56.25</v>
      </c>
      <c r="J525" s="16"/>
      <c r="K525" s="16"/>
    </row>
    <row r="526" spans="1:11" s="15" customFormat="1" ht="26.25">
      <c r="A526" s="13">
        <f t="shared" si="15"/>
        <v>519</v>
      </c>
      <c r="B526" s="10" t="s">
        <v>99</v>
      </c>
      <c r="C526" s="9" t="s">
        <v>376</v>
      </c>
      <c r="D526" s="9" t="s">
        <v>745</v>
      </c>
      <c r="E526" s="22">
        <v>1</v>
      </c>
      <c r="F526" s="43">
        <v>112.25</v>
      </c>
      <c r="G526" s="43">
        <v>56</v>
      </c>
      <c r="H526" s="43">
        <v>56.25</v>
      </c>
      <c r="J526" s="16"/>
      <c r="K526" s="16"/>
    </row>
    <row r="527" spans="1:11" s="15" customFormat="1" ht="26.25">
      <c r="A527" s="13">
        <f t="shared" si="15"/>
        <v>520</v>
      </c>
      <c r="B527" s="10" t="s">
        <v>99</v>
      </c>
      <c r="C527" s="9" t="s">
        <v>376</v>
      </c>
      <c r="D527" s="9" t="s">
        <v>746</v>
      </c>
      <c r="E527" s="22">
        <v>1</v>
      </c>
      <c r="F527" s="43">
        <v>112.25</v>
      </c>
      <c r="G527" s="43">
        <v>56</v>
      </c>
      <c r="H527" s="43">
        <v>56.25</v>
      </c>
      <c r="J527" s="16"/>
      <c r="K527" s="16"/>
    </row>
    <row r="528" spans="1:11" s="15" customFormat="1" ht="39">
      <c r="A528" s="13">
        <f t="shared" si="15"/>
        <v>521</v>
      </c>
      <c r="B528" s="10" t="s">
        <v>738</v>
      </c>
      <c r="C528" s="9" t="s">
        <v>739</v>
      </c>
      <c r="D528" s="9" t="s">
        <v>747</v>
      </c>
      <c r="E528" s="22">
        <v>1</v>
      </c>
      <c r="F528" s="43">
        <v>185</v>
      </c>
      <c r="G528" s="43">
        <v>93</v>
      </c>
      <c r="H528" s="43">
        <v>92</v>
      </c>
      <c r="J528" s="16"/>
      <c r="K528" s="16"/>
    </row>
    <row r="529" spans="1:11" s="15" customFormat="1" ht="26.25">
      <c r="A529" s="13">
        <f t="shared" si="15"/>
        <v>522</v>
      </c>
      <c r="B529" s="10" t="s">
        <v>748</v>
      </c>
      <c r="C529" s="9" t="s">
        <v>635</v>
      </c>
      <c r="D529" s="9" t="s">
        <v>749</v>
      </c>
      <c r="E529" s="22">
        <v>1</v>
      </c>
      <c r="F529" s="43">
        <v>623</v>
      </c>
      <c r="G529" s="43">
        <v>312</v>
      </c>
      <c r="H529" s="43">
        <v>311</v>
      </c>
      <c r="J529" s="16"/>
      <c r="K529" s="16"/>
    </row>
    <row r="530" spans="1:11" s="15" customFormat="1" ht="39">
      <c r="A530" s="13">
        <f t="shared" si="15"/>
        <v>523</v>
      </c>
      <c r="B530" s="10" t="s">
        <v>752</v>
      </c>
      <c r="C530" s="9" t="s">
        <v>29</v>
      </c>
      <c r="D530" s="9" t="s">
        <v>753</v>
      </c>
      <c r="E530" s="22">
        <v>1</v>
      </c>
      <c r="F530" s="43">
        <v>2368</v>
      </c>
      <c r="G530" s="43">
        <v>1184</v>
      </c>
      <c r="H530" s="43">
        <v>1184</v>
      </c>
      <c r="J530" s="16"/>
      <c r="K530" s="16"/>
    </row>
    <row r="531" spans="1:11" s="15" customFormat="1" ht="26.25">
      <c r="A531" s="13">
        <f t="shared" si="15"/>
        <v>524</v>
      </c>
      <c r="B531" s="10" t="s">
        <v>8</v>
      </c>
      <c r="C531" s="9" t="s">
        <v>29</v>
      </c>
      <c r="D531" s="9" t="s">
        <v>784</v>
      </c>
      <c r="E531" s="22">
        <v>1</v>
      </c>
      <c r="F531" s="43">
        <v>95.4</v>
      </c>
      <c r="G531" s="43">
        <v>48</v>
      </c>
      <c r="H531" s="43">
        <v>47.400000000000006</v>
      </c>
      <c r="J531" s="16"/>
      <c r="K531" s="16"/>
    </row>
    <row r="532" spans="1:11" s="15" customFormat="1" ht="26.25">
      <c r="A532" s="13">
        <f t="shared" si="15"/>
        <v>525</v>
      </c>
      <c r="B532" s="10" t="s">
        <v>8</v>
      </c>
      <c r="C532" s="9" t="s">
        <v>29</v>
      </c>
      <c r="D532" s="9" t="s">
        <v>785</v>
      </c>
      <c r="E532" s="22">
        <v>1</v>
      </c>
      <c r="F532" s="43">
        <v>95.4</v>
      </c>
      <c r="G532" s="43">
        <v>48</v>
      </c>
      <c r="H532" s="43">
        <v>47.400000000000006</v>
      </c>
      <c r="J532" s="16"/>
      <c r="K532" s="16"/>
    </row>
    <row r="533" spans="1:11" s="15" customFormat="1" ht="26.25">
      <c r="A533" s="13">
        <f t="shared" si="15"/>
        <v>526</v>
      </c>
      <c r="B533" s="10" t="s">
        <v>8</v>
      </c>
      <c r="C533" s="9" t="s">
        <v>29</v>
      </c>
      <c r="D533" s="9" t="s">
        <v>786</v>
      </c>
      <c r="E533" s="22">
        <v>1</v>
      </c>
      <c r="F533" s="43">
        <v>95.4</v>
      </c>
      <c r="G533" s="43">
        <v>48</v>
      </c>
      <c r="H533" s="43">
        <v>47.400000000000006</v>
      </c>
      <c r="J533" s="16"/>
      <c r="K533" s="16"/>
    </row>
    <row r="534" spans="1:11" s="15" customFormat="1" ht="26.25">
      <c r="A534" s="13">
        <f t="shared" si="15"/>
        <v>527</v>
      </c>
      <c r="B534" s="10" t="s">
        <v>754</v>
      </c>
      <c r="C534" s="9" t="s">
        <v>29</v>
      </c>
      <c r="D534" s="9" t="s">
        <v>787</v>
      </c>
      <c r="E534" s="22">
        <v>1</v>
      </c>
      <c r="F534" s="43">
        <v>95.39</v>
      </c>
      <c r="G534" s="43">
        <v>48</v>
      </c>
      <c r="H534" s="43">
        <v>47.39</v>
      </c>
      <c r="J534" s="16"/>
      <c r="K534" s="16"/>
    </row>
    <row r="535" spans="1:11" s="15" customFormat="1" ht="26.25">
      <c r="A535" s="13">
        <f t="shared" si="15"/>
        <v>528</v>
      </c>
      <c r="B535" s="10" t="s">
        <v>755</v>
      </c>
      <c r="C535" s="9" t="s">
        <v>615</v>
      </c>
      <c r="D535" s="9" t="s">
        <v>788</v>
      </c>
      <c r="E535" s="22">
        <v>1</v>
      </c>
      <c r="F535" s="43">
        <v>172.97</v>
      </c>
      <c r="G535" s="43">
        <v>86.49000000000001</v>
      </c>
      <c r="H535" s="43">
        <v>86.48</v>
      </c>
      <c r="J535" s="16"/>
      <c r="K535" s="16"/>
    </row>
    <row r="536" spans="1:11" s="15" customFormat="1" ht="26.25">
      <c r="A536" s="13">
        <f t="shared" si="15"/>
        <v>529</v>
      </c>
      <c r="B536" s="10" t="s">
        <v>756</v>
      </c>
      <c r="C536" s="9" t="s">
        <v>615</v>
      </c>
      <c r="D536" s="9" t="s">
        <v>789</v>
      </c>
      <c r="E536" s="22">
        <v>1</v>
      </c>
      <c r="F536" s="43">
        <v>144.14000000000001</v>
      </c>
      <c r="G536" s="43">
        <v>72.07000000000001</v>
      </c>
      <c r="H536" s="43">
        <v>72.07000000000001</v>
      </c>
      <c r="J536" s="16"/>
      <c r="K536" s="16"/>
    </row>
    <row r="537" spans="1:11" s="15" customFormat="1" ht="26.25">
      <c r="A537" s="13">
        <f t="shared" si="15"/>
        <v>530</v>
      </c>
      <c r="B537" s="10" t="s">
        <v>757</v>
      </c>
      <c r="C537" s="9" t="s">
        <v>615</v>
      </c>
      <c r="D537" s="9" t="s">
        <v>790</v>
      </c>
      <c r="E537" s="22">
        <v>1</v>
      </c>
      <c r="F537" s="43">
        <v>628.75</v>
      </c>
      <c r="G537" s="43">
        <v>314.38</v>
      </c>
      <c r="H537" s="43">
        <v>314.37</v>
      </c>
      <c r="J537" s="16"/>
      <c r="K537" s="16"/>
    </row>
    <row r="538" spans="1:11" s="15" customFormat="1" ht="26.25">
      <c r="A538" s="13">
        <f t="shared" si="15"/>
        <v>531</v>
      </c>
      <c r="B538" s="10" t="s">
        <v>758</v>
      </c>
      <c r="C538" s="9" t="s">
        <v>615</v>
      </c>
      <c r="D538" s="9" t="s">
        <v>791</v>
      </c>
      <c r="E538" s="22">
        <v>1</v>
      </c>
      <c r="F538" s="43">
        <v>628.76</v>
      </c>
      <c r="G538" s="43">
        <v>314.38</v>
      </c>
      <c r="H538" s="43">
        <v>314.38</v>
      </c>
      <c r="J538" s="16"/>
      <c r="K538" s="16"/>
    </row>
    <row r="539" spans="1:11" s="15" customFormat="1" ht="26.25">
      <c r="A539" s="13">
        <f t="shared" si="15"/>
        <v>532</v>
      </c>
      <c r="B539" s="10" t="s">
        <v>759</v>
      </c>
      <c r="C539" s="9" t="s">
        <v>615</v>
      </c>
      <c r="D539" s="9" t="s">
        <v>792</v>
      </c>
      <c r="E539" s="22">
        <v>1</v>
      </c>
      <c r="F539" s="43">
        <v>838.33</v>
      </c>
      <c r="G539" s="43">
        <v>419.17</v>
      </c>
      <c r="H539" s="43">
        <v>419.16</v>
      </c>
      <c r="J539" s="16"/>
      <c r="K539" s="16"/>
    </row>
    <row r="540" spans="1:11" s="15" customFormat="1" ht="39">
      <c r="A540" s="13">
        <f t="shared" si="15"/>
        <v>533</v>
      </c>
      <c r="B540" s="10" t="s">
        <v>760</v>
      </c>
      <c r="C540" s="9" t="s">
        <v>615</v>
      </c>
      <c r="D540" s="9" t="s">
        <v>793</v>
      </c>
      <c r="E540" s="22">
        <v>1</v>
      </c>
      <c r="F540" s="43">
        <v>698.61</v>
      </c>
      <c r="G540" s="43">
        <v>349.31</v>
      </c>
      <c r="H540" s="43">
        <v>349.3</v>
      </c>
      <c r="J540" s="16"/>
      <c r="K540" s="16"/>
    </row>
    <row r="541" spans="1:11" s="15" customFormat="1" ht="26.25">
      <c r="A541" s="13">
        <f t="shared" si="15"/>
        <v>534</v>
      </c>
      <c r="B541" s="10" t="s">
        <v>761</v>
      </c>
      <c r="C541" s="9" t="s">
        <v>615</v>
      </c>
      <c r="D541" s="9" t="s">
        <v>794</v>
      </c>
      <c r="E541" s="22">
        <v>1</v>
      </c>
      <c r="F541" s="43">
        <v>72.07000000000001</v>
      </c>
      <c r="G541" s="43">
        <v>36.04</v>
      </c>
      <c r="H541" s="43">
        <v>36.03</v>
      </c>
      <c r="J541" s="16"/>
      <c r="K541" s="16"/>
    </row>
    <row r="542" spans="1:11" s="15" customFormat="1" ht="26.25">
      <c r="A542" s="13">
        <f t="shared" si="15"/>
        <v>535</v>
      </c>
      <c r="B542" s="10" t="s">
        <v>761</v>
      </c>
      <c r="C542" s="9" t="s">
        <v>615</v>
      </c>
      <c r="D542" s="9" t="s">
        <v>795</v>
      </c>
      <c r="E542" s="22">
        <v>1</v>
      </c>
      <c r="F542" s="43">
        <v>72.07000000000001</v>
      </c>
      <c r="G542" s="43">
        <v>36.04</v>
      </c>
      <c r="H542" s="43">
        <v>36.03</v>
      </c>
      <c r="J542" s="16"/>
      <c r="K542" s="16"/>
    </row>
    <row r="543" spans="1:11" s="15" customFormat="1" ht="26.25">
      <c r="A543" s="13">
        <f t="shared" si="15"/>
        <v>536</v>
      </c>
      <c r="B543" s="10" t="s">
        <v>761</v>
      </c>
      <c r="C543" s="9" t="s">
        <v>615</v>
      </c>
      <c r="D543" s="9" t="s">
        <v>796</v>
      </c>
      <c r="E543" s="22">
        <v>1</v>
      </c>
      <c r="F543" s="43">
        <v>72.07000000000001</v>
      </c>
      <c r="G543" s="43">
        <v>36.04</v>
      </c>
      <c r="H543" s="43">
        <v>36.03</v>
      </c>
      <c r="J543" s="16"/>
      <c r="K543" s="16"/>
    </row>
    <row r="544" spans="1:11" s="15" customFormat="1" ht="26.25">
      <c r="A544" s="13">
        <f t="shared" si="15"/>
        <v>537</v>
      </c>
      <c r="B544" s="10" t="s">
        <v>762</v>
      </c>
      <c r="C544" s="9" t="s">
        <v>615</v>
      </c>
      <c r="D544" s="9" t="s">
        <v>797</v>
      </c>
      <c r="E544" s="22">
        <v>1</v>
      </c>
      <c r="F544" s="43">
        <v>348.25</v>
      </c>
      <c r="G544" s="43">
        <v>174.13</v>
      </c>
      <c r="H544" s="43">
        <v>174.12</v>
      </c>
      <c r="J544" s="16"/>
      <c r="K544" s="16"/>
    </row>
    <row r="545" spans="1:11" s="15" customFormat="1" ht="26.25">
      <c r="A545" s="13">
        <f t="shared" si="15"/>
        <v>538</v>
      </c>
      <c r="B545" s="10" t="s">
        <v>763</v>
      </c>
      <c r="C545" s="9" t="s">
        <v>615</v>
      </c>
      <c r="D545" s="9" t="s">
        <v>798</v>
      </c>
      <c r="E545" s="22">
        <v>1</v>
      </c>
      <c r="F545" s="43">
        <v>348.26</v>
      </c>
      <c r="G545" s="43">
        <v>174.13</v>
      </c>
      <c r="H545" s="43">
        <v>174.13</v>
      </c>
      <c r="J545" s="16"/>
      <c r="K545" s="16"/>
    </row>
    <row r="546" spans="1:11" s="15" customFormat="1" ht="26.25">
      <c r="A546" s="13">
        <f t="shared" si="15"/>
        <v>539</v>
      </c>
      <c r="B546" s="10" t="s">
        <v>764</v>
      </c>
      <c r="C546" s="9" t="s">
        <v>615</v>
      </c>
      <c r="D546" s="9" t="s">
        <v>799</v>
      </c>
      <c r="E546" s="22">
        <v>1</v>
      </c>
      <c r="F546" s="43"/>
      <c r="G546" s="43"/>
      <c r="H546" s="43"/>
      <c r="J546" s="16"/>
      <c r="K546" s="16"/>
    </row>
    <row r="547" spans="1:11" s="15" customFormat="1" ht="26.25">
      <c r="A547" s="13">
        <f t="shared" si="15"/>
        <v>540</v>
      </c>
      <c r="B547" s="10" t="s">
        <v>764</v>
      </c>
      <c r="C547" s="9" t="s">
        <v>615</v>
      </c>
      <c r="D547" s="9" t="s">
        <v>800</v>
      </c>
      <c r="E547" s="22">
        <v>1</v>
      </c>
      <c r="F547" s="43"/>
      <c r="G547" s="43"/>
      <c r="H547" s="43"/>
      <c r="J547" s="16"/>
      <c r="K547" s="16"/>
    </row>
    <row r="548" spans="1:11" s="15" customFormat="1" ht="26.25">
      <c r="A548" s="13">
        <f t="shared" si="15"/>
        <v>541</v>
      </c>
      <c r="B548" s="10" t="s">
        <v>764</v>
      </c>
      <c r="C548" s="9" t="s">
        <v>615</v>
      </c>
      <c r="D548" s="9" t="s">
        <v>801</v>
      </c>
      <c r="E548" s="22">
        <v>1</v>
      </c>
      <c r="F548" s="43"/>
      <c r="G548" s="43"/>
      <c r="H548" s="43"/>
      <c r="J548" s="16"/>
      <c r="K548" s="16"/>
    </row>
    <row r="549" spans="1:11" s="15" customFormat="1" ht="26.25">
      <c r="A549" s="13">
        <f t="shared" si="15"/>
        <v>542</v>
      </c>
      <c r="B549" s="10" t="s">
        <v>765</v>
      </c>
      <c r="C549" s="9" t="s">
        <v>615</v>
      </c>
      <c r="D549" s="9" t="s">
        <v>802</v>
      </c>
      <c r="E549" s="22">
        <v>1</v>
      </c>
      <c r="F549" s="43">
        <v>1649.66</v>
      </c>
      <c r="G549" s="43">
        <v>824.83</v>
      </c>
      <c r="H549" s="43">
        <v>824.83</v>
      </c>
      <c r="J549" s="16"/>
      <c r="K549" s="16"/>
    </row>
    <row r="550" spans="1:11" s="15" customFormat="1" ht="26.25">
      <c r="A550" s="13">
        <f t="shared" si="15"/>
        <v>543</v>
      </c>
      <c r="B550" s="10" t="s">
        <v>765</v>
      </c>
      <c r="C550" s="9" t="s">
        <v>615</v>
      </c>
      <c r="D550" s="9" t="s">
        <v>803</v>
      </c>
      <c r="E550" s="22">
        <v>1</v>
      </c>
      <c r="F550" s="43">
        <v>1649.66</v>
      </c>
      <c r="G550" s="43">
        <v>824.83</v>
      </c>
      <c r="H550" s="43">
        <v>824.83</v>
      </c>
      <c r="J550" s="16"/>
      <c r="K550" s="16"/>
    </row>
    <row r="551" spans="1:11" s="15" customFormat="1" ht="26.25">
      <c r="A551" s="13">
        <f t="shared" si="15"/>
        <v>544</v>
      </c>
      <c r="B551" s="10" t="s">
        <v>765</v>
      </c>
      <c r="C551" s="9" t="s">
        <v>615</v>
      </c>
      <c r="D551" s="9" t="s">
        <v>804</v>
      </c>
      <c r="E551" s="22">
        <v>1</v>
      </c>
      <c r="F551" s="43">
        <v>1649.66</v>
      </c>
      <c r="G551" s="43">
        <v>824.83</v>
      </c>
      <c r="H551" s="43">
        <v>824.83</v>
      </c>
      <c r="J551" s="16"/>
      <c r="K551" s="16"/>
    </row>
    <row r="552" spans="1:11" s="15" customFormat="1" ht="26.25">
      <c r="A552" s="13">
        <f t="shared" si="15"/>
        <v>545</v>
      </c>
      <c r="B552" s="10" t="s">
        <v>765</v>
      </c>
      <c r="C552" s="9" t="s">
        <v>615</v>
      </c>
      <c r="D552" s="9" t="s">
        <v>805</v>
      </c>
      <c r="E552" s="22">
        <v>1</v>
      </c>
      <c r="F552" s="43">
        <v>1649.66</v>
      </c>
      <c r="G552" s="43">
        <v>824.83</v>
      </c>
      <c r="H552" s="43">
        <v>824.83</v>
      </c>
      <c r="J552" s="16"/>
      <c r="K552" s="16"/>
    </row>
    <row r="553" spans="1:11" s="15" customFormat="1" ht="26.25">
      <c r="A553" s="13">
        <f t="shared" si="15"/>
        <v>546</v>
      </c>
      <c r="B553" s="10" t="s">
        <v>765</v>
      </c>
      <c r="C553" s="9" t="s">
        <v>615</v>
      </c>
      <c r="D553" s="9" t="s">
        <v>806</v>
      </c>
      <c r="E553" s="22">
        <v>1</v>
      </c>
      <c r="F553" s="43">
        <v>1649.66</v>
      </c>
      <c r="G553" s="43">
        <v>824.83</v>
      </c>
      <c r="H553" s="43">
        <v>824.83</v>
      </c>
      <c r="J553" s="16"/>
      <c r="K553" s="16"/>
    </row>
    <row r="554" spans="1:11" s="15" customFormat="1" ht="26.25">
      <c r="A554" s="13">
        <f t="shared" si="15"/>
        <v>547</v>
      </c>
      <c r="B554" s="10" t="s">
        <v>766</v>
      </c>
      <c r="C554" s="9" t="s">
        <v>615</v>
      </c>
      <c r="D554" s="9" t="s">
        <v>807</v>
      </c>
      <c r="E554" s="22">
        <v>1</v>
      </c>
      <c r="F554" s="43">
        <v>1649.67</v>
      </c>
      <c r="G554" s="43">
        <v>824.84</v>
      </c>
      <c r="H554" s="43">
        <v>824.83</v>
      </c>
      <c r="J554" s="16"/>
      <c r="K554" s="16"/>
    </row>
    <row r="555" spans="1:11" s="15" customFormat="1" ht="26.25">
      <c r="A555" s="13">
        <f t="shared" si="15"/>
        <v>548</v>
      </c>
      <c r="B555" s="10" t="s">
        <v>767</v>
      </c>
      <c r="C555" s="9" t="s">
        <v>615</v>
      </c>
      <c r="D555" s="9" t="s">
        <v>808</v>
      </c>
      <c r="E555" s="22">
        <v>1</v>
      </c>
      <c r="F555" s="43">
        <v>357.42</v>
      </c>
      <c r="G555" s="43">
        <v>178.71</v>
      </c>
      <c r="H555" s="43">
        <v>178.71</v>
      </c>
      <c r="J555" s="16"/>
      <c r="K555" s="16"/>
    </row>
    <row r="556" spans="1:11" s="15" customFormat="1" ht="26.25">
      <c r="A556" s="13">
        <f t="shared" si="15"/>
        <v>549</v>
      </c>
      <c r="B556" s="10" t="s">
        <v>768</v>
      </c>
      <c r="C556" s="9" t="s">
        <v>615</v>
      </c>
      <c r="D556" s="9" t="s">
        <v>809</v>
      </c>
      <c r="E556" s="22">
        <v>1</v>
      </c>
      <c r="F556" s="43">
        <v>72.07000000000001</v>
      </c>
      <c r="G556" s="43">
        <v>36.04</v>
      </c>
      <c r="H556" s="43">
        <v>36.03</v>
      </c>
      <c r="J556" s="16"/>
      <c r="K556" s="16"/>
    </row>
    <row r="557" spans="1:11" s="15" customFormat="1" ht="26.25">
      <c r="A557" s="13">
        <f t="shared" si="15"/>
        <v>550</v>
      </c>
      <c r="B557" s="10" t="s">
        <v>768</v>
      </c>
      <c r="C557" s="9" t="s">
        <v>615</v>
      </c>
      <c r="D557" s="9" t="s">
        <v>810</v>
      </c>
      <c r="E557" s="22">
        <v>1</v>
      </c>
      <c r="F557" s="43">
        <v>72.07000000000001</v>
      </c>
      <c r="G557" s="43">
        <v>36.04</v>
      </c>
      <c r="H557" s="43">
        <v>36.03</v>
      </c>
      <c r="J557" s="16"/>
      <c r="K557" s="16"/>
    </row>
    <row r="558" spans="1:11" s="15" customFormat="1" ht="26.25">
      <c r="A558" s="13">
        <f t="shared" si="15"/>
        <v>551</v>
      </c>
      <c r="B558" s="10" t="s">
        <v>768</v>
      </c>
      <c r="C558" s="9" t="s">
        <v>615</v>
      </c>
      <c r="D558" s="9" t="s">
        <v>811</v>
      </c>
      <c r="E558" s="22">
        <v>1</v>
      </c>
      <c r="F558" s="43">
        <v>72.07000000000001</v>
      </c>
      <c r="G558" s="43">
        <v>36.04</v>
      </c>
      <c r="H558" s="43">
        <v>36.03</v>
      </c>
      <c r="J558" s="16"/>
      <c r="K558" s="16"/>
    </row>
    <row r="559" spans="1:11" s="15" customFormat="1" ht="26.25">
      <c r="A559" s="13">
        <f t="shared" si="15"/>
        <v>552</v>
      </c>
      <c r="B559" s="10" t="s">
        <v>768</v>
      </c>
      <c r="C559" s="9" t="s">
        <v>615</v>
      </c>
      <c r="D559" s="9" t="s">
        <v>812</v>
      </c>
      <c r="E559" s="22">
        <v>1</v>
      </c>
      <c r="F559" s="43">
        <v>72.07000000000001</v>
      </c>
      <c r="G559" s="43">
        <v>36.04</v>
      </c>
      <c r="H559" s="43">
        <v>36.03</v>
      </c>
      <c r="J559" s="16"/>
      <c r="K559" s="16"/>
    </row>
    <row r="560" spans="1:11" s="15" customFormat="1" ht="26.25">
      <c r="A560" s="13">
        <f t="shared" si="15"/>
        <v>553</v>
      </c>
      <c r="B560" s="10" t="s">
        <v>768</v>
      </c>
      <c r="C560" s="9" t="s">
        <v>615</v>
      </c>
      <c r="D560" s="9" t="s">
        <v>813</v>
      </c>
      <c r="E560" s="22">
        <v>1</v>
      </c>
      <c r="F560" s="43">
        <v>72.07000000000001</v>
      </c>
      <c r="G560" s="43">
        <v>36.04</v>
      </c>
      <c r="H560" s="43">
        <v>36.03</v>
      </c>
      <c r="J560" s="16"/>
      <c r="K560" s="16"/>
    </row>
    <row r="561" spans="1:11" s="15" customFormat="1" ht="26.25">
      <c r="A561" s="13">
        <f t="shared" si="15"/>
        <v>554</v>
      </c>
      <c r="B561" s="10" t="s">
        <v>769</v>
      </c>
      <c r="C561" s="9" t="s">
        <v>615</v>
      </c>
      <c r="D561" s="9" t="s">
        <v>814</v>
      </c>
      <c r="E561" s="22">
        <v>1</v>
      </c>
      <c r="F561" s="43">
        <v>412.42</v>
      </c>
      <c r="G561" s="43">
        <v>206.21</v>
      </c>
      <c r="H561" s="43">
        <v>206.21</v>
      </c>
      <c r="J561" s="16"/>
      <c r="K561" s="16"/>
    </row>
    <row r="562" spans="1:11" s="15" customFormat="1" ht="26.25">
      <c r="A562" s="13">
        <f t="shared" si="15"/>
        <v>555</v>
      </c>
      <c r="B562" s="10" t="s">
        <v>769</v>
      </c>
      <c r="C562" s="9" t="s">
        <v>615</v>
      </c>
      <c r="D562" s="9" t="s">
        <v>815</v>
      </c>
      <c r="E562" s="22">
        <v>1</v>
      </c>
      <c r="F562" s="43">
        <v>412.42</v>
      </c>
      <c r="G562" s="43">
        <v>206.21</v>
      </c>
      <c r="H562" s="43">
        <v>206.21</v>
      </c>
      <c r="J562" s="16"/>
      <c r="K562" s="16"/>
    </row>
    <row r="563" spans="1:11" s="15" customFormat="1" ht="26.25">
      <c r="A563" s="13">
        <f t="shared" si="15"/>
        <v>556</v>
      </c>
      <c r="B563" s="10" t="s">
        <v>770</v>
      </c>
      <c r="C563" s="9" t="s">
        <v>615</v>
      </c>
      <c r="D563" s="9" t="s">
        <v>816</v>
      </c>
      <c r="E563" s="22">
        <v>1</v>
      </c>
      <c r="F563" s="43">
        <v>412.41</v>
      </c>
      <c r="G563" s="43">
        <v>206.21</v>
      </c>
      <c r="H563" s="43">
        <v>206.20000000000002</v>
      </c>
      <c r="J563" s="16"/>
      <c r="K563" s="16"/>
    </row>
    <row r="564" spans="1:11" s="15" customFormat="1" ht="26.25">
      <c r="A564" s="13">
        <f t="shared" si="15"/>
        <v>557</v>
      </c>
      <c r="B564" s="10" t="s">
        <v>770</v>
      </c>
      <c r="C564" s="9" t="s">
        <v>615</v>
      </c>
      <c r="D564" s="9" t="s">
        <v>817</v>
      </c>
      <c r="E564" s="22">
        <v>1</v>
      </c>
      <c r="F564" s="43">
        <v>412.41</v>
      </c>
      <c r="G564" s="43">
        <v>206.21</v>
      </c>
      <c r="H564" s="43">
        <v>206.20000000000002</v>
      </c>
      <c r="J564" s="16"/>
      <c r="K564" s="16"/>
    </row>
    <row r="565" spans="1:11" s="15" customFormat="1" ht="26.25">
      <c r="A565" s="13">
        <f t="shared" si="15"/>
        <v>558</v>
      </c>
      <c r="B565" s="10" t="s">
        <v>771</v>
      </c>
      <c r="C565" s="9" t="s">
        <v>615</v>
      </c>
      <c r="D565" s="9" t="s">
        <v>818</v>
      </c>
      <c r="E565" s="22">
        <v>1</v>
      </c>
      <c r="F565" s="43">
        <v>279.44</v>
      </c>
      <c r="G565" s="43">
        <v>139.72</v>
      </c>
      <c r="H565" s="43">
        <v>139.72</v>
      </c>
      <c r="J565" s="16"/>
      <c r="K565" s="16"/>
    </row>
    <row r="566" spans="1:11" s="15" customFormat="1" ht="52.5">
      <c r="A566" s="13">
        <f t="shared" si="15"/>
        <v>559</v>
      </c>
      <c r="B566" s="10" t="s">
        <v>772</v>
      </c>
      <c r="C566" s="9" t="s">
        <v>29</v>
      </c>
      <c r="D566" s="9" t="s">
        <v>819</v>
      </c>
      <c r="E566" s="22">
        <v>1</v>
      </c>
      <c r="F566" s="43">
        <v>2255.83</v>
      </c>
      <c r="G566" s="43">
        <v>1128</v>
      </c>
      <c r="H566" s="43">
        <v>1127.8300000000002</v>
      </c>
      <c r="J566" s="16"/>
      <c r="K566" s="16"/>
    </row>
    <row r="567" spans="1:11" s="15" customFormat="1" ht="26.25">
      <c r="A567" s="13">
        <f t="shared" si="15"/>
        <v>560</v>
      </c>
      <c r="B567" s="10" t="s">
        <v>773</v>
      </c>
      <c r="C567" s="9" t="s">
        <v>375</v>
      </c>
      <c r="D567" s="9" t="s">
        <v>820</v>
      </c>
      <c r="E567" s="22">
        <v>3</v>
      </c>
      <c r="F567" s="43">
        <v>297.2</v>
      </c>
      <c r="G567" s="43">
        <v>148.6</v>
      </c>
      <c r="H567" s="44">
        <f>F567-G567</f>
        <v>148.6</v>
      </c>
      <c r="J567" s="16"/>
      <c r="K567" s="16"/>
    </row>
    <row r="568" spans="1:11" s="15" customFormat="1" ht="26.25">
      <c r="A568" s="13">
        <f t="shared" si="15"/>
        <v>561</v>
      </c>
      <c r="B568" s="10" t="s">
        <v>774</v>
      </c>
      <c r="C568" s="9" t="s">
        <v>636</v>
      </c>
      <c r="D568" s="9" t="s">
        <v>821</v>
      </c>
      <c r="E568" s="22">
        <v>1</v>
      </c>
      <c r="F568" s="43">
        <v>300.63</v>
      </c>
      <c r="G568" s="43">
        <v>150.32</v>
      </c>
      <c r="H568" s="44">
        <f aca="true" t="shared" si="16" ref="H568:H586">F568-G568</f>
        <v>150.31</v>
      </c>
      <c r="J568" s="16"/>
      <c r="K568" s="16"/>
    </row>
    <row r="569" spans="1:11" s="15" customFormat="1" ht="26.25">
      <c r="A569" s="13">
        <f t="shared" si="15"/>
        <v>562</v>
      </c>
      <c r="B569" s="10" t="s">
        <v>775</v>
      </c>
      <c r="C569" s="9" t="s">
        <v>636</v>
      </c>
      <c r="D569" s="9" t="s">
        <v>822</v>
      </c>
      <c r="E569" s="22">
        <v>30</v>
      </c>
      <c r="F569" s="43">
        <v>901.87</v>
      </c>
      <c r="G569" s="43">
        <v>450.94</v>
      </c>
      <c r="H569" s="44">
        <f t="shared" si="16"/>
        <v>450.93</v>
      </c>
      <c r="J569" s="16"/>
      <c r="K569" s="16"/>
    </row>
    <row r="570" spans="1:11" s="15" customFormat="1" ht="26.25">
      <c r="A570" s="13">
        <f t="shared" si="15"/>
        <v>563</v>
      </c>
      <c r="B570" s="10" t="s">
        <v>776</v>
      </c>
      <c r="C570" s="9" t="s">
        <v>375</v>
      </c>
      <c r="D570" s="9" t="s">
        <v>823</v>
      </c>
      <c r="E570" s="22">
        <v>2</v>
      </c>
      <c r="F570" s="43">
        <v>212.29000000000002</v>
      </c>
      <c r="G570" s="43">
        <v>106.15</v>
      </c>
      <c r="H570" s="44">
        <f t="shared" si="16"/>
        <v>106.14000000000001</v>
      </c>
      <c r="J570" s="16"/>
      <c r="K570" s="16"/>
    </row>
    <row r="571" spans="1:11" s="15" customFormat="1" ht="39">
      <c r="A571" s="13">
        <f t="shared" si="15"/>
        <v>564</v>
      </c>
      <c r="B571" s="10" t="s">
        <v>777</v>
      </c>
      <c r="C571" s="9" t="s">
        <v>375</v>
      </c>
      <c r="D571" s="9" t="s">
        <v>824</v>
      </c>
      <c r="E571" s="22">
        <v>10</v>
      </c>
      <c r="F571" s="43">
        <v>886.2</v>
      </c>
      <c r="G571" s="43">
        <v>443.1</v>
      </c>
      <c r="H571" s="44">
        <f t="shared" si="16"/>
        <v>443.1</v>
      </c>
      <c r="J571" s="16"/>
      <c r="K571" s="16"/>
    </row>
    <row r="572" spans="1:11" s="15" customFormat="1" ht="26.25">
      <c r="A572" s="13">
        <f t="shared" si="15"/>
        <v>565</v>
      </c>
      <c r="B572" s="10" t="s">
        <v>778</v>
      </c>
      <c r="C572" s="9" t="s">
        <v>779</v>
      </c>
      <c r="D572" s="9" t="s">
        <v>825</v>
      </c>
      <c r="E572" s="22">
        <v>1</v>
      </c>
      <c r="F572" s="43">
        <v>15</v>
      </c>
      <c r="G572" s="43">
        <v>7.5</v>
      </c>
      <c r="H572" s="44">
        <f t="shared" si="16"/>
        <v>7.5</v>
      </c>
      <c r="J572" s="16"/>
      <c r="K572" s="16"/>
    </row>
    <row r="573" spans="1:11" s="15" customFormat="1" ht="26.25">
      <c r="A573" s="13">
        <f t="shared" si="15"/>
        <v>566</v>
      </c>
      <c r="B573" s="10" t="s">
        <v>780</v>
      </c>
      <c r="C573" s="9" t="s">
        <v>615</v>
      </c>
      <c r="D573" s="9" t="s">
        <v>826</v>
      </c>
      <c r="E573" s="22">
        <v>1</v>
      </c>
      <c r="F573" s="43"/>
      <c r="G573" s="43"/>
      <c r="H573" s="44">
        <f t="shared" si="16"/>
        <v>0</v>
      </c>
      <c r="J573" s="16"/>
      <c r="K573" s="16"/>
    </row>
    <row r="574" spans="1:11" s="15" customFormat="1" ht="26.25">
      <c r="A574" s="13">
        <f t="shared" si="15"/>
        <v>567</v>
      </c>
      <c r="B574" s="10" t="s">
        <v>780</v>
      </c>
      <c r="C574" s="9" t="s">
        <v>615</v>
      </c>
      <c r="D574" s="9" t="s">
        <v>827</v>
      </c>
      <c r="E574" s="22">
        <v>1</v>
      </c>
      <c r="F574" s="43"/>
      <c r="G574" s="43"/>
      <c r="H574" s="44">
        <f t="shared" si="16"/>
        <v>0</v>
      </c>
      <c r="J574" s="16"/>
      <c r="K574" s="16"/>
    </row>
    <row r="575" spans="1:11" s="15" customFormat="1" ht="26.25">
      <c r="A575" s="13">
        <f t="shared" si="15"/>
        <v>568</v>
      </c>
      <c r="B575" s="10" t="s">
        <v>780</v>
      </c>
      <c r="C575" s="9" t="s">
        <v>615</v>
      </c>
      <c r="D575" s="9" t="s">
        <v>828</v>
      </c>
      <c r="E575" s="22">
        <v>1</v>
      </c>
      <c r="F575" s="43"/>
      <c r="G575" s="43"/>
      <c r="H575" s="44">
        <f t="shared" si="16"/>
        <v>0</v>
      </c>
      <c r="J575" s="16"/>
      <c r="K575" s="16"/>
    </row>
    <row r="576" spans="1:11" s="15" customFormat="1" ht="26.25">
      <c r="A576" s="13">
        <f t="shared" si="15"/>
        <v>569</v>
      </c>
      <c r="B576" s="10" t="s">
        <v>781</v>
      </c>
      <c r="C576" s="9" t="s">
        <v>615</v>
      </c>
      <c r="D576" s="9" t="s">
        <v>829</v>
      </c>
      <c r="E576" s="22">
        <v>1</v>
      </c>
      <c r="F576" s="43">
        <v>72.07000000000001</v>
      </c>
      <c r="G576" s="43">
        <v>36.04</v>
      </c>
      <c r="H576" s="44">
        <f t="shared" si="16"/>
        <v>36.03000000000001</v>
      </c>
      <c r="J576" s="16"/>
      <c r="K576" s="16"/>
    </row>
    <row r="577" spans="1:11" s="15" customFormat="1" ht="26.25">
      <c r="A577" s="13">
        <f t="shared" si="15"/>
        <v>570</v>
      </c>
      <c r="B577" s="10" t="s">
        <v>781</v>
      </c>
      <c r="C577" s="9" t="s">
        <v>615</v>
      </c>
      <c r="D577" s="9" t="s">
        <v>830</v>
      </c>
      <c r="E577" s="22">
        <v>1</v>
      </c>
      <c r="F577" s="43">
        <v>72.07000000000001</v>
      </c>
      <c r="G577" s="43">
        <v>36.04</v>
      </c>
      <c r="H577" s="44">
        <f t="shared" si="16"/>
        <v>36.03000000000001</v>
      </c>
      <c r="J577" s="16"/>
      <c r="K577" s="16"/>
    </row>
    <row r="578" spans="1:11" s="15" customFormat="1" ht="26.25">
      <c r="A578" s="13">
        <f t="shared" si="15"/>
        <v>571</v>
      </c>
      <c r="B578" s="10" t="s">
        <v>781</v>
      </c>
      <c r="C578" s="9" t="s">
        <v>615</v>
      </c>
      <c r="D578" s="9" t="s">
        <v>831</v>
      </c>
      <c r="E578" s="22">
        <v>1</v>
      </c>
      <c r="F578" s="43">
        <v>72.07000000000001</v>
      </c>
      <c r="G578" s="43">
        <v>36.04</v>
      </c>
      <c r="H578" s="44">
        <f t="shared" si="16"/>
        <v>36.03000000000001</v>
      </c>
      <c r="J578" s="16"/>
      <c r="K578" s="16"/>
    </row>
    <row r="579" spans="1:11" s="15" customFormat="1" ht="26.25">
      <c r="A579" s="13">
        <f t="shared" si="15"/>
        <v>572</v>
      </c>
      <c r="B579" s="10" t="s">
        <v>781</v>
      </c>
      <c r="C579" s="9" t="s">
        <v>615</v>
      </c>
      <c r="D579" s="9" t="s">
        <v>832</v>
      </c>
      <c r="E579" s="22">
        <v>1</v>
      </c>
      <c r="F579" s="43">
        <v>72.07000000000001</v>
      </c>
      <c r="G579" s="43">
        <v>36.04</v>
      </c>
      <c r="H579" s="44">
        <f t="shared" si="16"/>
        <v>36.03000000000001</v>
      </c>
      <c r="J579" s="16"/>
      <c r="K579" s="16"/>
    </row>
    <row r="580" spans="1:11" s="15" customFormat="1" ht="26.25">
      <c r="A580" s="13">
        <f t="shared" si="15"/>
        <v>573</v>
      </c>
      <c r="B580" s="10" t="s">
        <v>782</v>
      </c>
      <c r="C580" s="9" t="s">
        <v>615</v>
      </c>
      <c r="D580" s="9" t="s">
        <v>833</v>
      </c>
      <c r="E580" s="22">
        <v>1</v>
      </c>
      <c r="F580" s="43">
        <v>176.75</v>
      </c>
      <c r="G580" s="43">
        <v>88.38000000000001</v>
      </c>
      <c r="H580" s="44">
        <f t="shared" si="16"/>
        <v>88.36999999999999</v>
      </c>
      <c r="J580" s="16"/>
      <c r="K580" s="16"/>
    </row>
    <row r="581" spans="1:11" s="15" customFormat="1" ht="26.25">
      <c r="A581" s="13">
        <f t="shared" si="15"/>
        <v>574</v>
      </c>
      <c r="B581" s="10" t="s">
        <v>782</v>
      </c>
      <c r="C581" s="9" t="s">
        <v>615</v>
      </c>
      <c r="D581" s="9" t="s">
        <v>834</v>
      </c>
      <c r="E581" s="22">
        <v>1</v>
      </c>
      <c r="F581" s="43">
        <v>176.75</v>
      </c>
      <c r="G581" s="43">
        <v>88.38000000000001</v>
      </c>
      <c r="H581" s="44">
        <f t="shared" si="16"/>
        <v>88.36999999999999</v>
      </c>
      <c r="I581" s="15" t="s">
        <v>1850</v>
      </c>
      <c r="J581" s="16"/>
      <c r="K581" s="16"/>
    </row>
    <row r="582" spans="1:11" s="15" customFormat="1" ht="26.25">
      <c r="A582" s="13">
        <f t="shared" si="15"/>
        <v>575</v>
      </c>
      <c r="B582" s="10" t="s">
        <v>782</v>
      </c>
      <c r="C582" s="9" t="s">
        <v>615</v>
      </c>
      <c r="D582" s="9" t="s">
        <v>835</v>
      </c>
      <c r="E582" s="22">
        <v>1</v>
      </c>
      <c r="F582" s="43">
        <v>176.75</v>
      </c>
      <c r="G582" s="43">
        <v>88.38000000000001</v>
      </c>
      <c r="H582" s="44">
        <f t="shared" si="16"/>
        <v>88.36999999999999</v>
      </c>
      <c r="J582" s="16"/>
      <c r="K582" s="16"/>
    </row>
    <row r="583" spans="1:11" s="15" customFormat="1" ht="26.25">
      <c r="A583" s="13">
        <f t="shared" si="15"/>
        <v>576</v>
      </c>
      <c r="B583" s="10" t="s">
        <v>782</v>
      </c>
      <c r="C583" s="9" t="s">
        <v>615</v>
      </c>
      <c r="D583" s="9" t="s">
        <v>836</v>
      </c>
      <c r="E583" s="22">
        <v>1</v>
      </c>
      <c r="F583" s="43">
        <v>176.75</v>
      </c>
      <c r="G583" s="43">
        <v>88.38000000000001</v>
      </c>
      <c r="H583" s="44">
        <f t="shared" si="16"/>
        <v>88.36999999999999</v>
      </c>
      <c r="J583" s="16"/>
      <c r="K583" s="16"/>
    </row>
    <row r="584" spans="1:11" s="15" customFormat="1" ht="26.25">
      <c r="A584" s="13">
        <f t="shared" si="15"/>
        <v>577</v>
      </c>
      <c r="B584" s="10" t="s">
        <v>782</v>
      </c>
      <c r="C584" s="9" t="s">
        <v>615</v>
      </c>
      <c r="D584" s="9" t="s">
        <v>837</v>
      </c>
      <c r="E584" s="22">
        <v>1</v>
      </c>
      <c r="F584" s="43">
        <v>176.75</v>
      </c>
      <c r="G584" s="43">
        <v>88.38000000000001</v>
      </c>
      <c r="H584" s="44">
        <f t="shared" si="16"/>
        <v>88.36999999999999</v>
      </c>
      <c r="J584" s="16"/>
      <c r="K584" s="16"/>
    </row>
    <row r="585" spans="1:11" s="15" customFormat="1" ht="26.25">
      <c r="A585" s="13">
        <f aca="true" t="shared" si="17" ref="A585:A648">A584+1</f>
        <v>578</v>
      </c>
      <c r="B585" s="10" t="s">
        <v>782</v>
      </c>
      <c r="C585" s="9" t="s">
        <v>615</v>
      </c>
      <c r="D585" s="9" t="s">
        <v>838</v>
      </c>
      <c r="E585" s="22">
        <v>1</v>
      </c>
      <c r="F585" s="43">
        <v>176.75</v>
      </c>
      <c r="G585" s="43">
        <v>88.38000000000001</v>
      </c>
      <c r="H585" s="44">
        <f t="shared" si="16"/>
        <v>88.36999999999999</v>
      </c>
      <c r="J585" s="16"/>
      <c r="K585" s="16"/>
    </row>
    <row r="586" spans="1:11" s="15" customFormat="1" ht="26.25">
      <c r="A586" s="13">
        <f t="shared" si="17"/>
        <v>579</v>
      </c>
      <c r="B586" s="10" t="s">
        <v>783</v>
      </c>
      <c r="C586" s="9" t="s">
        <v>615</v>
      </c>
      <c r="D586" s="9" t="s">
        <v>839</v>
      </c>
      <c r="E586" s="22">
        <v>1</v>
      </c>
      <c r="F586" s="43">
        <v>176.72</v>
      </c>
      <c r="G586" s="43">
        <v>88.36</v>
      </c>
      <c r="H586" s="44">
        <f t="shared" si="16"/>
        <v>88.36</v>
      </c>
      <c r="J586" s="16"/>
      <c r="K586" s="16"/>
    </row>
    <row r="587" spans="1:11" s="15" customFormat="1" ht="26.25">
      <c r="A587" s="13">
        <f t="shared" si="17"/>
        <v>580</v>
      </c>
      <c r="B587" s="10" t="s">
        <v>840</v>
      </c>
      <c r="C587" s="9" t="s">
        <v>374</v>
      </c>
      <c r="D587" s="9" t="s">
        <v>847</v>
      </c>
      <c r="E587" s="22">
        <v>1</v>
      </c>
      <c r="F587" s="43">
        <v>135.34</v>
      </c>
      <c r="G587" s="43">
        <v>68</v>
      </c>
      <c r="H587" s="43">
        <v>67.34</v>
      </c>
      <c r="J587" s="16"/>
      <c r="K587" s="16"/>
    </row>
    <row r="588" spans="1:11" s="15" customFormat="1" ht="26.25">
      <c r="A588" s="13">
        <f t="shared" si="17"/>
        <v>581</v>
      </c>
      <c r="B588" s="10" t="s">
        <v>840</v>
      </c>
      <c r="C588" s="9" t="s">
        <v>374</v>
      </c>
      <c r="D588" s="9" t="s">
        <v>848</v>
      </c>
      <c r="E588" s="22">
        <v>1</v>
      </c>
      <c r="F588" s="43">
        <v>135.34</v>
      </c>
      <c r="G588" s="43">
        <v>68</v>
      </c>
      <c r="H588" s="43">
        <v>67.34</v>
      </c>
      <c r="J588" s="16"/>
      <c r="K588" s="16"/>
    </row>
    <row r="589" spans="1:11" s="15" customFormat="1" ht="26.25">
      <c r="A589" s="13">
        <f t="shared" si="17"/>
        <v>582</v>
      </c>
      <c r="B589" s="10" t="s">
        <v>840</v>
      </c>
      <c r="C589" s="9" t="s">
        <v>374</v>
      </c>
      <c r="D589" s="9" t="s">
        <v>849</v>
      </c>
      <c r="E589" s="22">
        <v>1</v>
      </c>
      <c r="F589" s="43">
        <v>135.34</v>
      </c>
      <c r="G589" s="43">
        <v>68</v>
      </c>
      <c r="H589" s="43">
        <v>67.34</v>
      </c>
      <c r="J589" s="16"/>
      <c r="K589" s="16"/>
    </row>
    <row r="590" spans="1:11" s="15" customFormat="1" ht="26.25">
      <c r="A590" s="13">
        <f t="shared" si="17"/>
        <v>583</v>
      </c>
      <c r="B590" s="10" t="s">
        <v>841</v>
      </c>
      <c r="C590" s="9" t="s">
        <v>374</v>
      </c>
      <c r="D590" s="9" t="s">
        <v>850</v>
      </c>
      <c r="E590" s="22">
        <v>1</v>
      </c>
      <c r="F590" s="43">
        <v>103.57000000000001</v>
      </c>
      <c r="G590" s="43">
        <v>52</v>
      </c>
      <c r="H590" s="43">
        <v>51.57</v>
      </c>
      <c r="I590" s="15" t="s">
        <v>1849</v>
      </c>
      <c r="J590" s="16"/>
      <c r="K590" s="16"/>
    </row>
    <row r="591" spans="1:11" s="15" customFormat="1" ht="26.25">
      <c r="A591" s="13">
        <f t="shared" si="17"/>
        <v>584</v>
      </c>
      <c r="B591" s="10" t="s">
        <v>842</v>
      </c>
      <c r="C591" s="9" t="s">
        <v>29</v>
      </c>
      <c r="D591" s="9" t="s">
        <v>851</v>
      </c>
      <c r="E591" s="22">
        <v>1</v>
      </c>
      <c r="F591" s="43">
        <v>581.25</v>
      </c>
      <c r="G591" s="43">
        <v>291</v>
      </c>
      <c r="H591" s="43">
        <v>290.25</v>
      </c>
      <c r="J591" s="16"/>
      <c r="K591" s="16"/>
    </row>
    <row r="592" spans="1:11" s="15" customFormat="1" ht="52.5">
      <c r="A592" s="13">
        <f t="shared" si="17"/>
        <v>585</v>
      </c>
      <c r="B592" s="10" t="s">
        <v>843</v>
      </c>
      <c r="C592" s="9" t="s">
        <v>706</v>
      </c>
      <c r="D592" s="9" t="s">
        <v>852</v>
      </c>
      <c r="E592" s="22">
        <v>1</v>
      </c>
      <c r="F592" s="43">
        <v>2850</v>
      </c>
      <c r="G592" s="43">
        <v>1425</v>
      </c>
      <c r="H592" s="43">
        <v>1425</v>
      </c>
      <c r="J592" s="16"/>
      <c r="K592" s="16"/>
    </row>
    <row r="593" spans="1:11" s="15" customFormat="1" ht="39">
      <c r="A593" s="13">
        <f t="shared" si="17"/>
        <v>586</v>
      </c>
      <c r="B593" s="10" t="s">
        <v>844</v>
      </c>
      <c r="C593" s="9" t="s">
        <v>706</v>
      </c>
      <c r="D593" s="9" t="s">
        <v>853</v>
      </c>
      <c r="E593" s="22">
        <v>1</v>
      </c>
      <c r="F593" s="43">
        <v>500</v>
      </c>
      <c r="G593" s="43">
        <v>250</v>
      </c>
      <c r="H593" s="43">
        <v>250</v>
      </c>
      <c r="J593" s="16"/>
      <c r="K593" s="16"/>
    </row>
    <row r="594" spans="1:11" s="15" customFormat="1" ht="39">
      <c r="A594" s="13">
        <f t="shared" si="17"/>
        <v>587</v>
      </c>
      <c r="B594" s="10" t="s">
        <v>845</v>
      </c>
      <c r="C594" s="9" t="s">
        <v>706</v>
      </c>
      <c r="D594" s="9" t="s">
        <v>854</v>
      </c>
      <c r="E594" s="22">
        <v>1</v>
      </c>
      <c r="F594" s="43">
        <v>950</v>
      </c>
      <c r="G594" s="43">
        <v>475</v>
      </c>
      <c r="H594" s="43">
        <v>475</v>
      </c>
      <c r="J594" s="16"/>
      <c r="K594" s="16"/>
    </row>
    <row r="595" spans="1:11" s="15" customFormat="1" ht="39">
      <c r="A595" s="13">
        <f t="shared" si="17"/>
        <v>588</v>
      </c>
      <c r="B595" s="10" t="s">
        <v>846</v>
      </c>
      <c r="C595" s="9" t="s">
        <v>706</v>
      </c>
      <c r="D595" s="9" t="s">
        <v>855</v>
      </c>
      <c r="E595" s="22">
        <v>64</v>
      </c>
      <c r="F595" s="43">
        <v>640</v>
      </c>
      <c r="G595" s="43">
        <v>320</v>
      </c>
      <c r="H595" s="43">
        <v>320</v>
      </c>
      <c r="J595" s="16"/>
      <c r="K595" s="16"/>
    </row>
    <row r="596" spans="1:11" s="15" customFormat="1" ht="39">
      <c r="A596" s="13">
        <f t="shared" si="17"/>
        <v>589</v>
      </c>
      <c r="B596" s="10" t="s">
        <v>869</v>
      </c>
      <c r="C596" s="9" t="s">
        <v>868</v>
      </c>
      <c r="D596" s="9" t="s">
        <v>878</v>
      </c>
      <c r="E596" s="22">
        <v>1</v>
      </c>
      <c r="F596" s="43">
        <v>622</v>
      </c>
      <c r="G596" s="43">
        <v>311</v>
      </c>
      <c r="H596" s="43">
        <v>311</v>
      </c>
      <c r="J596" s="16"/>
      <c r="K596" s="16"/>
    </row>
    <row r="597" spans="1:11" s="15" customFormat="1" ht="39">
      <c r="A597" s="13">
        <f t="shared" si="17"/>
        <v>590</v>
      </c>
      <c r="B597" s="10" t="s">
        <v>870</v>
      </c>
      <c r="C597" s="9" t="s">
        <v>868</v>
      </c>
      <c r="D597" s="9" t="s">
        <v>879</v>
      </c>
      <c r="E597" s="22">
        <v>1</v>
      </c>
      <c r="F597" s="43">
        <v>675</v>
      </c>
      <c r="G597" s="43">
        <v>337.5</v>
      </c>
      <c r="H597" s="43">
        <v>337.5</v>
      </c>
      <c r="J597" s="16"/>
      <c r="K597" s="16"/>
    </row>
    <row r="598" spans="1:11" s="15" customFormat="1" ht="39">
      <c r="A598" s="13">
        <f t="shared" si="17"/>
        <v>591</v>
      </c>
      <c r="B598" s="10" t="s">
        <v>871</v>
      </c>
      <c r="C598" s="9" t="s">
        <v>868</v>
      </c>
      <c r="D598" s="9" t="s">
        <v>880</v>
      </c>
      <c r="E598" s="22">
        <v>1</v>
      </c>
      <c r="F598" s="43">
        <v>736</v>
      </c>
      <c r="G598" s="43">
        <v>368</v>
      </c>
      <c r="H598" s="43">
        <v>368</v>
      </c>
      <c r="J598" s="16"/>
      <c r="K598" s="16"/>
    </row>
    <row r="599" spans="1:11" s="15" customFormat="1" ht="39">
      <c r="A599" s="13">
        <f t="shared" si="17"/>
        <v>592</v>
      </c>
      <c r="B599" s="10" t="s">
        <v>872</v>
      </c>
      <c r="C599" s="9" t="s">
        <v>868</v>
      </c>
      <c r="D599" s="9" t="s">
        <v>881</v>
      </c>
      <c r="E599" s="22">
        <v>1</v>
      </c>
      <c r="F599" s="43">
        <v>768</v>
      </c>
      <c r="G599" s="43">
        <v>384</v>
      </c>
      <c r="H599" s="43">
        <v>384</v>
      </c>
      <c r="J599" s="16"/>
      <c r="K599" s="16"/>
    </row>
    <row r="600" spans="1:11" s="15" customFormat="1" ht="39">
      <c r="A600" s="13">
        <f t="shared" si="17"/>
        <v>593</v>
      </c>
      <c r="B600" s="10" t="s">
        <v>873</v>
      </c>
      <c r="C600" s="9" t="s">
        <v>868</v>
      </c>
      <c r="D600" s="9" t="s">
        <v>882</v>
      </c>
      <c r="E600" s="22">
        <v>1</v>
      </c>
      <c r="F600" s="43">
        <v>735</v>
      </c>
      <c r="G600" s="43">
        <v>367.5</v>
      </c>
      <c r="H600" s="43">
        <v>367.5</v>
      </c>
      <c r="J600" s="16"/>
      <c r="K600" s="16"/>
    </row>
    <row r="601" spans="1:11" s="15" customFormat="1" ht="39">
      <c r="A601" s="13">
        <f t="shared" si="17"/>
        <v>594</v>
      </c>
      <c r="B601" s="10" t="s">
        <v>873</v>
      </c>
      <c r="C601" s="9" t="s">
        <v>868</v>
      </c>
      <c r="D601" s="9" t="s">
        <v>883</v>
      </c>
      <c r="E601" s="22">
        <v>1</v>
      </c>
      <c r="F601" s="43">
        <v>735</v>
      </c>
      <c r="G601" s="43">
        <v>367.5</v>
      </c>
      <c r="H601" s="43">
        <v>367.5</v>
      </c>
      <c r="J601" s="16"/>
      <c r="K601" s="16"/>
    </row>
    <row r="602" spans="1:11" s="15" customFormat="1" ht="52.5">
      <c r="A602" s="13">
        <f t="shared" si="17"/>
        <v>595</v>
      </c>
      <c r="B602" s="10" t="s">
        <v>874</v>
      </c>
      <c r="C602" s="9" t="s">
        <v>868</v>
      </c>
      <c r="D602" s="9" t="s">
        <v>884</v>
      </c>
      <c r="E602" s="22">
        <v>1</v>
      </c>
      <c r="F602" s="43">
        <v>518</v>
      </c>
      <c r="G602" s="43">
        <v>259</v>
      </c>
      <c r="H602" s="43">
        <v>259</v>
      </c>
      <c r="J602" s="16"/>
      <c r="K602" s="16"/>
    </row>
    <row r="603" spans="1:11" s="15" customFormat="1" ht="52.5">
      <c r="A603" s="13">
        <f t="shared" si="17"/>
        <v>596</v>
      </c>
      <c r="B603" s="10" t="s">
        <v>874</v>
      </c>
      <c r="C603" s="9" t="s">
        <v>868</v>
      </c>
      <c r="D603" s="9" t="s">
        <v>885</v>
      </c>
      <c r="E603" s="22">
        <v>1</v>
      </c>
      <c r="F603" s="43">
        <v>518</v>
      </c>
      <c r="G603" s="43">
        <v>259</v>
      </c>
      <c r="H603" s="43">
        <v>259</v>
      </c>
      <c r="J603" s="16"/>
      <c r="K603" s="16"/>
    </row>
    <row r="604" spans="1:11" s="15" customFormat="1" ht="39">
      <c r="A604" s="13">
        <f t="shared" si="17"/>
        <v>597</v>
      </c>
      <c r="B604" s="10" t="s">
        <v>875</v>
      </c>
      <c r="C604" s="9" t="s">
        <v>868</v>
      </c>
      <c r="D604" s="9" t="s">
        <v>886</v>
      </c>
      <c r="E604" s="22">
        <v>1</v>
      </c>
      <c r="F604" s="43">
        <v>445</v>
      </c>
      <c r="G604" s="43">
        <v>222.5</v>
      </c>
      <c r="H604" s="43">
        <v>222.5</v>
      </c>
      <c r="J604" s="16"/>
      <c r="K604" s="16"/>
    </row>
    <row r="605" spans="1:11" s="15" customFormat="1" ht="39">
      <c r="A605" s="13">
        <f t="shared" si="17"/>
        <v>598</v>
      </c>
      <c r="B605" s="10" t="s">
        <v>875</v>
      </c>
      <c r="C605" s="9" t="s">
        <v>868</v>
      </c>
      <c r="D605" s="9" t="s">
        <v>887</v>
      </c>
      <c r="E605" s="22">
        <v>1</v>
      </c>
      <c r="F605" s="43">
        <v>445</v>
      </c>
      <c r="G605" s="43">
        <v>222.5</v>
      </c>
      <c r="H605" s="43">
        <v>222.5</v>
      </c>
      <c r="J605" s="16"/>
      <c r="K605" s="16"/>
    </row>
    <row r="606" spans="1:11" s="15" customFormat="1" ht="52.5">
      <c r="A606" s="13">
        <f t="shared" si="17"/>
        <v>599</v>
      </c>
      <c r="B606" s="10" t="s">
        <v>876</v>
      </c>
      <c r="C606" s="9" t="s">
        <v>868</v>
      </c>
      <c r="D606" s="9" t="s">
        <v>888</v>
      </c>
      <c r="E606" s="22">
        <v>1</v>
      </c>
      <c r="F606" s="43">
        <v>735</v>
      </c>
      <c r="G606" s="43">
        <v>367.5</v>
      </c>
      <c r="H606" s="43">
        <v>367.5</v>
      </c>
      <c r="J606" s="16"/>
      <c r="K606" s="16"/>
    </row>
    <row r="607" spans="1:11" s="15" customFormat="1" ht="39">
      <c r="A607" s="13">
        <f t="shared" si="17"/>
        <v>600</v>
      </c>
      <c r="B607" s="10" t="s">
        <v>877</v>
      </c>
      <c r="C607" s="9" t="s">
        <v>868</v>
      </c>
      <c r="D607" s="9" t="s">
        <v>889</v>
      </c>
      <c r="E607" s="22">
        <v>1</v>
      </c>
      <c r="F607" s="43">
        <v>578</v>
      </c>
      <c r="G607" s="43">
        <v>289</v>
      </c>
      <c r="H607" s="43">
        <v>289</v>
      </c>
      <c r="J607" s="16"/>
      <c r="K607" s="16"/>
    </row>
    <row r="608" spans="1:11" s="15" customFormat="1" ht="26.25">
      <c r="A608" s="13">
        <f t="shared" si="17"/>
        <v>601</v>
      </c>
      <c r="B608" s="10" t="s">
        <v>890</v>
      </c>
      <c r="C608" s="9" t="s">
        <v>636</v>
      </c>
      <c r="D608" s="9" t="s">
        <v>901</v>
      </c>
      <c r="E608" s="22">
        <v>1</v>
      </c>
      <c r="F608" s="43">
        <v>202.79000000000002</v>
      </c>
      <c r="G608" s="43">
        <v>101.4</v>
      </c>
      <c r="H608" s="43">
        <v>101.39</v>
      </c>
      <c r="J608" s="16"/>
      <c r="K608" s="16"/>
    </row>
    <row r="609" spans="1:11" s="15" customFormat="1" ht="26.25">
      <c r="A609" s="13">
        <f t="shared" si="17"/>
        <v>602</v>
      </c>
      <c r="B609" s="10" t="s">
        <v>890</v>
      </c>
      <c r="C609" s="9" t="s">
        <v>636</v>
      </c>
      <c r="D609" s="9" t="s">
        <v>902</v>
      </c>
      <c r="E609" s="22">
        <v>1</v>
      </c>
      <c r="F609" s="43">
        <v>202.79000000000002</v>
      </c>
      <c r="G609" s="43">
        <v>101.4</v>
      </c>
      <c r="H609" s="43">
        <v>101.39</v>
      </c>
      <c r="J609" s="16"/>
      <c r="K609" s="16"/>
    </row>
    <row r="610" spans="1:11" s="15" customFormat="1" ht="26.25">
      <c r="A610" s="13">
        <f t="shared" si="17"/>
        <v>603</v>
      </c>
      <c r="B610" s="10" t="s">
        <v>890</v>
      </c>
      <c r="C610" s="9" t="s">
        <v>636</v>
      </c>
      <c r="D610" s="9" t="s">
        <v>903</v>
      </c>
      <c r="E610" s="22">
        <v>1</v>
      </c>
      <c r="F610" s="43">
        <v>202.79000000000002</v>
      </c>
      <c r="G610" s="43">
        <v>101.4</v>
      </c>
      <c r="H610" s="43">
        <v>101.39</v>
      </c>
      <c r="J610" s="16"/>
      <c r="K610" s="16"/>
    </row>
    <row r="611" spans="1:11" s="15" customFormat="1" ht="26.25">
      <c r="A611" s="13">
        <f t="shared" si="17"/>
        <v>604</v>
      </c>
      <c r="B611" s="10" t="s">
        <v>890</v>
      </c>
      <c r="C611" s="9" t="s">
        <v>636</v>
      </c>
      <c r="D611" s="9" t="s">
        <v>904</v>
      </c>
      <c r="E611" s="22">
        <v>1</v>
      </c>
      <c r="F611" s="43">
        <v>202.79000000000002</v>
      </c>
      <c r="G611" s="43">
        <v>101.4</v>
      </c>
      <c r="H611" s="43">
        <v>101.39</v>
      </c>
      <c r="J611" s="16"/>
      <c r="K611" s="16"/>
    </row>
    <row r="612" spans="1:11" s="15" customFormat="1" ht="26.25">
      <c r="A612" s="13">
        <f t="shared" si="17"/>
        <v>605</v>
      </c>
      <c r="B612" s="10" t="s">
        <v>890</v>
      </c>
      <c r="C612" s="9" t="s">
        <v>636</v>
      </c>
      <c r="D612" s="9" t="s">
        <v>905</v>
      </c>
      <c r="E612" s="22">
        <v>1</v>
      </c>
      <c r="F612" s="43">
        <v>202.79000000000002</v>
      </c>
      <c r="G612" s="43">
        <v>101.4</v>
      </c>
      <c r="H612" s="43">
        <v>101.39</v>
      </c>
      <c r="J612" s="16"/>
      <c r="K612" s="16"/>
    </row>
    <row r="613" spans="1:11" s="15" customFormat="1" ht="26.25">
      <c r="A613" s="13">
        <f t="shared" si="17"/>
        <v>606</v>
      </c>
      <c r="B613" s="10" t="s">
        <v>890</v>
      </c>
      <c r="C613" s="9" t="s">
        <v>636</v>
      </c>
      <c r="D613" s="9" t="s">
        <v>906</v>
      </c>
      <c r="E613" s="22">
        <v>1</v>
      </c>
      <c r="F613" s="43">
        <v>202.79000000000002</v>
      </c>
      <c r="G613" s="43">
        <v>101.4</v>
      </c>
      <c r="H613" s="43">
        <v>101.39</v>
      </c>
      <c r="J613" s="16"/>
      <c r="K613" s="16"/>
    </row>
    <row r="614" spans="1:11" s="15" customFormat="1" ht="26.25">
      <c r="A614" s="13">
        <f t="shared" si="17"/>
        <v>607</v>
      </c>
      <c r="B614" s="10" t="s">
        <v>891</v>
      </c>
      <c r="C614" s="9" t="s">
        <v>375</v>
      </c>
      <c r="D614" s="9" t="s">
        <v>907</v>
      </c>
      <c r="E614" s="22">
        <v>5</v>
      </c>
      <c r="F614" s="43">
        <v>627.15</v>
      </c>
      <c r="G614" s="43">
        <v>313.58000000000004</v>
      </c>
      <c r="H614" s="43">
        <v>313.57</v>
      </c>
      <c r="J614" s="16"/>
      <c r="K614" s="16"/>
    </row>
    <row r="615" spans="1:11" s="15" customFormat="1" ht="26.25">
      <c r="A615" s="13">
        <f t="shared" si="17"/>
        <v>608</v>
      </c>
      <c r="B615" s="10" t="s">
        <v>892</v>
      </c>
      <c r="C615" s="9" t="s">
        <v>375</v>
      </c>
      <c r="D615" s="9" t="s">
        <v>908</v>
      </c>
      <c r="E615" s="22">
        <v>1</v>
      </c>
      <c r="F615" s="43">
        <v>81.8</v>
      </c>
      <c r="G615" s="43">
        <v>40.9</v>
      </c>
      <c r="H615" s="43">
        <v>40.9</v>
      </c>
      <c r="J615" s="16"/>
      <c r="K615" s="16"/>
    </row>
    <row r="616" spans="1:11" s="15" customFormat="1" ht="26.25">
      <c r="A616" s="13">
        <f t="shared" si="17"/>
        <v>609</v>
      </c>
      <c r="B616" s="10" t="s">
        <v>893</v>
      </c>
      <c r="C616" s="9" t="s">
        <v>375</v>
      </c>
      <c r="D616" s="9" t="s">
        <v>909</v>
      </c>
      <c r="E616" s="22">
        <v>10</v>
      </c>
      <c r="F616" s="43">
        <v>795.3100000000001</v>
      </c>
      <c r="G616" s="43">
        <v>397.66</v>
      </c>
      <c r="H616" s="43">
        <v>397.65000000000003</v>
      </c>
      <c r="J616" s="16"/>
      <c r="K616" s="16"/>
    </row>
    <row r="617" spans="1:11" s="15" customFormat="1" ht="26.25">
      <c r="A617" s="13">
        <f t="shared" si="17"/>
        <v>610</v>
      </c>
      <c r="B617" s="10" t="s">
        <v>894</v>
      </c>
      <c r="C617" s="9" t="s">
        <v>636</v>
      </c>
      <c r="D617" s="9" t="s">
        <v>910</v>
      </c>
      <c r="E617" s="22">
        <v>1</v>
      </c>
      <c r="F617" s="43">
        <v>59.35</v>
      </c>
      <c r="G617" s="43">
        <v>29.68</v>
      </c>
      <c r="H617" s="43">
        <v>29.67</v>
      </c>
      <c r="J617" s="16"/>
      <c r="K617" s="16"/>
    </row>
    <row r="618" spans="1:11" s="15" customFormat="1" ht="26.25">
      <c r="A618" s="13">
        <f t="shared" si="17"/>
        <v>611</v>
      </c>
      <c r="B618" s="10" t="s">
        <v>894</v>
      </c>
      <c r="C618" s="9" t="s">
        <v>636</v>
      </c>
      <c r="D618" s="9" t="s">
        <v>911</v>
      </c>
      <c r="E618" s="22">
        <v>1</v>
      </c>
      <c r="F618" s="43">
        <v>59.35</v>
      </c>
      <c r="G618" s="43">
        <v>29.68</v>
      </c>
      <c r="H618" s="43">
        <v>29.67</v>
      </c>
      <c r="J618" s="16"/>
      <c r="K618" s="16"/>
    </row>
    <row r="619" spans="1:11" s="15" customFormat="1" ht="26.25">
      <c r="A619" s="13">
        <f t="shared" si="17"/>
        <v>612</v>
      </c>
      <c r="B619" s="10" t="s">
        <v>894</v>
      </c>
      <c r="C619" s="9" t="s">
        <v>636</v>
      </c>
      <c r="D619" s="9" t="s">
        <v>912</v>
      </c>
      <c r="E619" s="22">
        <v>1</v>
      </c>
      <c r="F619" s="43">
        <v>59.35</v>
      </c>
      <c r="G619" s="43">
        <v>29.68</v>
      </c>
      <c r="H619" s="43">
        <v>29.67</v>
      </c>
      <c r="J619" s="16"/>
      <c r="K619" s="16"/>
    </row>
    <row r="620" spans="1:11" s="15" customFormat="1" ht="26.25">
      <c r="A620" s="13">
        <f t="shared" si="17"/>
        <v>613</v>
      </c>
      <c r="B620" s="10" t="s">
        <v>895</v>
      </c>
      <c r="C620" s="9" t="s">
        <v>636</v>
      </c>
      <c r="D620" s="9" t="s">
        <v>913</v>
      </c>
      <c r="E620" s="22">
        <v>1</v>
      </c>
      <c r="F620" s="43">
        <v>59.36</v>
      </c>
      <c r="G620" s="43">
        <v>29.68</v>
      </c>
      <c r="H620" s="43">
        <v>29.68</v>
      </c>
      <c r="J620" s="16"/>
      <c r="K620" s="16"/>
    </row>
    <row r="621" spans="1:11" s="15" customFormat="1" ht="26.25">
      <c r="A621" s="13">
        <f t="shared" si="17"/>
        <v>614</v>
      </c>
      <c r="B621" s="10" t="s">
        <v>896</v>
      </c>
      <c r="C621" s="9" t="s">
        <v>375</v>
      </c>
      <c r="D621" s="9" t="s">
        <v>914</v>
      </c>
      <c r="E621" s="22">
        <v>1</v>
      </c>
      <c r="F621" s="43">
        <v>153.62</v>
      </c>
      <c r="G621" s="43">
        <v>76.81</v>
      </c>
      <c r="H621" s="43">
        <v>76.81</v>
      </c>
      <c r="J621" s="16"/>
      <c r="K621" s="16"/>
    </row>
    <row r="622" spans="1:11" s="15" customFormat="1" ht="26.25">
      <c r="A622" s="13">
        <f t="shared" si="17"/>
        <v>615</v>
      </c>
      <c r="B622" s="10" t="s">
        <v>897</v>
      </c>
      <c r="C622" s="9" t="s">
        <v>636</v>
      </c>
      <c r="D622" s="9" t="s">
        <v>915</v>
      </c>
      <c r="E622" s="22">
        <v>1</v>
      </c>
      <c r="F622" s="43">
        <v>182.51000000000002</v>
      </c>
      <c r="G622" s="43">
        <v>91.26</v>
      </c>
      <c r="H622" s="43">
        <v>91.25</v>
      </c>
      <c r="J622" s="16"/>
      <c r="K622" s="16"/>
    </row>
    <row r="623" spans="1:11" s="15" customFormat="1" ht="26.25">
      <c r="A623" s="13">
        <f t="shared" si="17"/>
        <v>616</v>
      </c>
      <c r="B623" s="10" t="s">
        <v>897</v>
      </c>
      <c r="C623" s="9" t="s">
        <v>636</v>
      </c>
      <c r="D623" s="9" t="s">
        <v>916</v>
      </c>
      <c r="E623" s="22">
        <v>1</v>
      </c>
      <c r="F623" s="43">
        <v>182.51000000000002</v>
      </c>
      <c r="G623" s="43">
        <v>91.26</v>
      </c>
      <c r="H623" s="43">
        <v>91.25</v>
      </c>
      <c r="J623" s="16"/>
      <c r="K623" s="16"/>
    </row>
    <row r="624" spans="1:11" s="15" customFormat="1" ht="26.25">
      <c r="A624" s="13">
        <f t="shared" si="17"/>
        <v>617</v>
      </c>
      <c r="B624" s="10" t="s">
        <v>898</v>
      </c>
      <c r="C624" s="9" t="s">
        <v>375</v>
      </c>
      <c r="D624" s="9" t="s">
        <v>917</v>
      </c>
      <c r="E624" s="22">
        <v>1</v>
      </c>
      <c r="F624" s="43">
        <v>109.07000000000001</v>
      </c>
      <c r="G624" s="43">
        <v>54.54</v>
      </c>
      <c r="H624" s="43">
        <v>54.53</v>
      </c>
      <c r="J624" s="16"/>
      <c r="K624" s="16"/>
    </row>
    <row r="625" spans="1:11" s="15" customFormat="1" ht="26.25">
      <c r="A625" s="13">
        <f t="shared" si="17"/>
        <v>618</v>
      </c>
      <c r="B625" s="10" t="s">
        <v>899</v>
      </c>
      <c r="C625" s="9" t="s">
        <v>636</v>
      </c>
      <c r="D625" s="9" t="s">
        <v>918</v>
      </c>
      <c r="E625" s="22">
        <v>1</v>
      </c>
      <c r="F625" s="43">
        <v>159.8</v>
      </c>
      <c r="G625" s="43">
        <v>79.9</v>
      </c>
      <c r="H625" s="43">
        <v>79.9</v>
      </c>
      <c r="J625" s="16"/>
      <c r="K625" s="16"/>
    </row>
    <row r="626" spans="1:11" s="15" customFormat="1" ht="26.25">
      <c r="A626" s="13">
        <f t="shared" si="17"/>
        <v>619</v>
      </c>
      <c r="B626" s="10" t="s">
        <v>900</v>
      </c>
      <c r="C626" s="9" t="s">
        <v>706</v>
      </c>
      <c r="D626" s="9" t="s">
        <v>919</v>
      </c>
      <c r="E626" s="22">
        <v>4</v>
      </c>
      <c r="F626" s="43">
        <v>43.480000000000004</v>
      </c>
      <c r="G626" s="43">
        <v>20</v>
      </c>
      <c r="H626" s="43">
        <v>23.48</v>
      </c>
      <c r="J626" s="16"/>
      <c r="K626" s="16"/>
    </row>
    <row r="627" spans="1:11" s="15" customFormat="1" ht="26.25">
      <c r="A627" s="13">
        <f t="shared" si="17"/>
        <v>620</v>
      </c>
      <c r="B627" s="10" t="s">
        <v>920</v>
      </c>
      <c r="C627" s="9" t="s">
        <v>375</v>
      </c>
      <c r="D627" s="9" t="s">
        <v>923</v>
      </c>
      <c r="E627" s="22">
        <v>1</v>
      </c>
      <c r="F627" s="43">
        <v>1450</v>
      </c>
      <c r="G627" s="43">
        <v>725</v>
      </c>
      <c r="H627" s="43">
        <v>725</v>
      </c>
      <c r="J627" s="16"/>
      <c r="K627" s="16"/>
    </row>
    <row r="628" spans="1:11" s="15" customFormat="1" ht="26.25">
      <c r="A628" s="13">
        <f t="shared" si="17"/>
        <v>621</v>
      </c>
      <c r="B628" s="10" t="s">
        <v>921</v>
      </c>
      <c r="C628" s="9" t="s">
        <v>375</v>
      </c>
      <c r="D628" s="9" t="s">
        <v>924</v>
      </c>
      <c r="E628" s="22">
        <v>1</v>
      </c>
      <c r="F628" s="43">
        <v>900</v>
      </c>
      <c r="G628" s="43">
        <v>450</v>
      </c>
      <c r="H628" s="43">
        <v>450</v>
      </c>
      <c r="J628" s="16"/>
      <c r="K628" s="16"/>
    </row>
    <row r="629" spans="1:11" s="15" customFormat="1" ht="26.25">
      <c r="A629" s="13">
        <f t="shared" si="17"/>
        <v>622</v>
      </c>
      <c r="B629" s="10" t="s">
        <v>922</v>
      </c>
      <c r="C629" s="9" t="s">
        <v>375</v>
      </c>
      <c r="D629" s="9" t="s">
        <v>925</v>
      </c>
      <c r="E629" s="22">
        <v>1</v>
      </c>
      <c r="F629" s="43">
        <v>650</v>
      </c>
      <c r="G629" s="43">
        <v>325</v>
      </c>
      <c r="H629" s="43">
        <v>325</v>
      </c>
      <c r="J629" s="16"/>
      <c r="K629" s="16"/>
    </row>
    <row r="630" spans="1:11" s="15" customFormat="1" ht="26.25">
      <c r="A630" s="13">
        <f t="shared" si="17"/>
        <v>623</v>
      </c>
      <c r="B630" s="10" t="s">
        <v>926</v>
      </c>
      <c r="C630" s="9" t="s">
        <v>615</v>
      </c>
      <c r="D630" s="9" t="s">
        <v>928</v>
      </c>
      <c r="E630" s="22">
        <v>1</v>
      </c>
      <c r="F630" s="43">
        <v>895</v>
      </c>
      <c r="G630" s="43">
        <v>447.5</v>
      </c>
      <c r="H630" s="43">
        <v>447.5</v>
      </c>
      <c r="J630" s="16"/>
      <c r="K630" s="16"/>
    </row>
    <row r="631" spans="1:11" s="15" customFormat="1" ht="26.25">
      <c r="A631" s="13">
        <f t="shared" si="17"/>
        <v>624</v>
      </c>
      <c r="B631" s="10" t="s">
        <v>926</v>
      </c>
      <c r="C631" s="9" t="s">
        <v>615</v>
      </c>
      <c r="D631" s="9" t="s">
        <v>929</v>
      </c>
      <c r="E631" s="22">
        <v>1</v>
      </c>
      <c r="F631" s="43">
        <v>895</v>
      </c>
      <c r="G631" s="43">
        <v>447.5</v>
      </c>
      <c r="H631" s="43">
        <v>447.5</v>
      </c>
      <c r="J631" s="16"/>
      <c r="K631" s="16"/>
    </row>
    <row r="632" spans="1:11" s="15" customFormat="1" ht="26.25">
      <c r="A632" s="13">
        <f t="shared" si="17"/>
        <v>625</v>
      </c>
      <c r="B632" s="10" t="s">
        <v>926</v>
      </c>
      <c r="C632" s="9" t="s">
        <v>615</v>
      </c>
      <c r="D632" s="9" t="s">
        <v>930</v>
      </c>
      <c r="E632" s="22">
        <v>1</v>
      </c>
      <c r="F632" s="43">
        <v>895</v>
      </c>
      <c r="G632" s="43">
        <v>447.5</v>
      </c>
      <c r="H632" s="43">
        <v>447.5</v>
      </c>
      <c r="J632" s="16"/>
      <c r="K632" s="16"/>
    </row>
    <row r="633" spans="1:11" s="15" customFormat="1" ht="26.25">
      <c r="A633" s="13">
        <f t="shared" si="17"/>
        <v>626</v>
      </c>
      <c r="B633" s="10" t="s">
        <v>926</v>
      </c>
      <c r="C633" s="9" t="s">
        <v>615</v>
      </c>
      <c r="D633" s="9" t="s">
        <v>931</v>
      </c>
      <c r="E633" s="22">
        <v>1</v>
      </c>
      <c r="F633" s="43">
        <v>895</v>
      </c>
      <c r="G633" s="43">
        <v>447.5</v>
      </c>
      <c r="H633" s="43">
        <v>447.5</v>
      </c>
      <c r="J633" s="16"/>
      <c r="K633" s="16"/>
    </row>
    <row r="634" spans="1:11" s="15" customFormat="1" ht="26.25">
      <c r="A634" s="13">
        <f t="shared" si="17"/>
        <v>627</v>
      </c>
      <c r="B634" s="10" t="s">
        <v>926</v>
      </c>
      <c r="C634" s="9" t="s">
        <v>615</v>
      </c>
      <c r="D634" s="9" t="s">
        <v>932</v>
      </c>
      <c r="E634" s="22">
        <v>1</v>
      </c>
      <c r="F634" s="43">
        <v>895</v>
      </c>
      <c r="G634" s="43">
        <v>447.5</v>
      </c>
      <c r="H634" s="43">
        <v>447.5</v>
      </c>
      <c r="J634" s="16"/>
      <c r="K634" s="16"/>
    </row>
    <row r="635" spans="1:11" s="15" customFormat="1" ht="26.25">
      <c r="A635" s="13">
        <f t="shared" si="17"/>
        <v>628</v>
      </c>
      <c r="B635" s="10" t="s">
        <v>927</v>
      </c>
      <c r="C635" s="9" t="s">
        <v>615</v>
      </c>
      <c r="D635" s="9" t="s">
        <v>933</v>
      </c>
      <c r="E635" s="22">
        <v>1</v>
      </c>
      <c r="F635" s="43">
        <v>915</v>
      </c>
      <c r="G635" s="43">
        <v>457.5</v>
      </c>
      <c r="H635" s="43">
        <v>457.5</v>
      </c>
      <c r="J635" s="16"/>
      <c r="K635" s="16"/>
    </row>
    <row r="636" spans="1:11" s="15" customFormat="1" ht="26.25">
      <c r="A636" s="13">
        <f t="shared" si="17"/>
        <v>629</v>
      </c>
      <c r="B636" s="10" t="s">
        <v>927</v>
      </c>
      <c r="C636" s="9" t="s">
        <v>615</v>
      </c>
      <c r="D636" s="9" t="s">
        <v>934</v>
      </c>
      <c r="E636" s="22">
        <v>1</v>
      </c>
      <c r="F636" s="43">
        <v>915</v>
      </c>
      <c r="G636" s="43">
        <v>457.5</v>
      </c>
      <c r="H636" s="43">
        <v>457.5</v>
      </c>
      <c r="J636" s="16"/>
      <c r="K636" s="16"/>
    </row>
    <row r="637" spans="1:11" s="15" customFormat="1" ht="26.25">
      <c r="A637" s="13">
        <f t="shared" si="17"/>
        <v>630</v>
      </c>
      <c r="B637" s="10" t="s">
        <v>927</v>
      </c>
      <c r="C637" s="9" t="s">
        <v>615</v>
      </c>
      <c r="D637" s="9" t="s">
        <v>935</v>
      </c>
      <c r="E637" s="22">
        <v>1</v>
      </c>
      <c r="F637" s="43">
        <v>915</v>
      </c>
      <c r="G637" s="43">
        <v>457.5</v>
      </c>
      <c r="H637" s="43">
        <v>457.5</v>
      </c>
      <c r="J637" s="16"/>
      <c r="K637" s="16"/>
    </row>
    <row r="638" spans="1:11" s="15" customFormat="1" ht="26.25">
      <c r="A638" s="13">
        <f t="shared" si="17"/>
        <v>631</v>
      </c>
      <c r="B638" s="10" t="s">
        <v>927</v>
      </c>
      <c r="C638" s="9" t="s">
        <v>615</v>
      </c>
      <c r="D638" s="9" t="s">
        <v>936</v>
      </c>
      <c r="E638" s="22">
        <v>1</v>
      </c>
      <c r="F638" s="43">
        <v>915</v>
      </c>
      <c r="G638" s="43">
        <v>457.5</v>
      </c>
      <c r="H638" s="43">
        <v>457.5</v>
      </c>
      <c r="I638" s="15" t="s">
        <v>1851</v>
      </c>
      <c r="J638" s="16"/>
      <c r="K638" s="16"/>
    </row>
    <row r="639" spans="1:11" s="15" customFormat="1" ht="26.25">
      <c r="A639" s="13">
        <f t="shared" si="17"/>
        <v>632</v>
      </c>
      <c r="B639" s="10" t="s">
        <v>927</v>
      </c>
      <c r="C639" s="9" t="s">
        <v>615</v>
      </c>
      <c r="D639" s="9" t="s">
        <v>937</v>
      </c>
      <c r="E639" s="22">
        <v>1</v>
      </c>
      <c r="F639" s="43">
        <v>915</v>
      </c>
      <c r="G639" s="43">
        <v>457.5</v>
      </c>
      <c r="H639" s="43">
        <v>457.5</v>
      </c>
      <c r="J639" s="16"/>
      <c r="K639" s="16"/>
    </row>
    <row r="640" spans="1:11" s="15" customFormat="1" ht="26.25">
      <c r="A640" s="13">
        <f t="shared" si="17"/>
        <v>633</v>
      </c>
      <c r="B640" s="10" t="s">
        <v>938</v>
      </c>
      <c r="C640" s="9" t="s">
        <v>630</v>
      </c>
      <c r="D640" s="9" t="s">
        <v>939</v>
      </c>
      <c r="E640" s="22">
        <v>1</v>
      </c>
      <c r="F640" s="43">
        <v>899.1800000000001</v>
      </c>
      <c r="G640" s="43">
        <v>450</v>
      </c>
      <c r="H640" s="43">
        <v>449.18</v>
      </c>
      <c r="J640" s="16"/>
      <c r="K640" s="16"/>
    </row>
    <row r="641" spans="1:11" s="15" customFormat="1" ht="26.25">
      <c r="A641" s="13">
        <f t="shared" si="17"/>
        <v>634</v>
      </c>
      <c r="B641" s="10" t="s">
        <v>940</v>
      </c>
      <c r="C641" s="9" t="s">
        <v>635</v>
      </c>
      <c r="D641" s="9" t="s">
        <v>949</v>
      </c>
      <c r="E641" s="22">
        <v>1</v>
      </c>
      <c r="F641" s="43">
        <v>342.5</v>
      </c>
      <c r="G641" s="43">
        <v>171</v>
      </c>
      <c r="H641" s="43">
        <v>171.5</v>
      </c>
      <c r="J641" s="16"/>
      <c r="K641" s="16"/>
    </row>
    <row r="642" spans="1:11" s="15" customFormat="1" ht="26.25">
      <c r="A642" s="13">
        <f t="shared" si="17"/>
        <v>635</v>
      </c>
      <c r="B642" s="10" t="s">
        <v>941</v>
      </c>
      <c r="C642" s="9" t="s">
        <v>635</v>
      </c>
      <c r="D642" s="9" t="s">
        <v>950</v>
      </c>
      <c r="E642" s="22">
        <v>1</v>
      </c>
      <c r="F642" s="43">
        <v>78.5</v>
      </c>
      <c r="G642" s="43">
        <v>39</v>
      </c>
      <c r="H642" s="43">
        <v>39.5</v>
      </c>
      <c r="J642" s="16"/>
      <c r="K642" s="16"/>
    </row>
    <row r="643" spans="1:11" s="15" customFormat="1" ht="26.25">
      <c r="A643" s="13">
        <f t="shared" si="17"/>
        <v>636</v>
      </c>
      <c r="B643" s="10" t="s">
        <v>942</v>
      </c>
      <c r="C643" s="9" t="s">
        <v>635</v>
      </c>
      <c r="D643" s="9" t="s">
        <v>951</v>
      </c>
      <c r="E643" s="22">
        <v>1</v>
      </c>
      <c r="F643" s="43">
        <v>78.5</v>
      </c>
      <c r="G643" s="43">
        <v>39</v>
      </c>
      <c r="H643" s="43">
        <v>39.5</v>
      </c>
      <c r="J643" s="16"/>
      <c r="K643" s="16"/>
    </row>
    <row r="644" spans="1:11" s="15" customFormat="1" ht="26.25">
      <c r="A644" s="13">
        <f t="shared" si="17"/>
        <v>637</v>
      </c>
      <c r="B644" s="10" t="s">
        <v>943</v>
      </c>
      <c r="C644" s="9" t="s">
        <v>635</v>
      </c>
      <c r="D644" s="9" t="s">
        <v>952</v>
      </c>
      <c r="E644" s="22">
        <v>1</v>
      </c>
      <c r="F644" s="43">
        <v>82</v>
      </c>
      <c r="G644" s="43">
        <v>41</v>
      </c>
      <c r="H644" s="43">
        <v>41</v>
      </c>
      <c r="J644" s="16"/>
      <c r="K644" s="16"/>
    </row>
    <row r="645" spans="1:11" s="15" customFormat="1" ht="26.25">
      <c r="A645" s="13">
        <f t="shared" si="17"/>
        <v>638</v>
      </c>
      <c r="B645" s="10" t="s">
        <v>944</v>
      </c>
      <c r="C645" s="9" t="s">
        <v>635</v>
      </c>
      <c r="D645" s="9" t="s">
        <v>1889</v>
      </c>
      <c r="E645" s="22">
        <v>1</v>
      </c>
      <c r="F645" s="43">
        <v>256</v>
      </c>
      <c r="G645" s="43">
        <v>128</v>
      </c>
      <c r="H645" s="43">
        <v>128</v>
      </c>
      <c r="J645" s="16"/>
      <c r="K645" s="16"/>
    </row>
    <row r="646" spans="1:11" s="15" customFormat="1" ht="26.25">
      <c r="A646" s="13">
        <f t="shared" si="17"/>
        <v>639</v>
      </c>
      <c r="B646" s="10" t="s">
        <v>945</v>
      </c>
      <c r="C646" s="9" t="s">
        <v>635</v>
      </c>
      <c r="D646" s="9" t="s">
        <v>953</v>
      </c>
      <c r="E646" s="22">
        <v>1</v>
      </c>
      <c r="F646" s="43">
        <v>294</v>
      </c>
      <c r="G646" s="43">
        <v>147</v>
      </c>
      <c r="H646" s="43">
        <v>147</v>
      </c>
      <c r="J646" s="16"/>
      <c r="K646" s="16"/>
    </row>
    <row r="647" spans="1:11" s="15" customFormat="1" ht="26.25">
      <c r="A647" s="13">
        <f t="shared" si="17"/>
        <v>640</v>
      </c>
      <c r="B647" s="10" t="s">
        <v>946</v>
      </c>
      <c r="C647" s="9" t="s">
        <v>635</v>
      </c>
      <c r="D647" s="9" t="s">
        <v>954</v>
      </c>
      <c r="E647" s="22">
        <v>1</v>
      </c>
      <c r="F647" s="43">
        <v>174</v>
      </c>
      <c r="G647" s="43">
        <v>87</v>
      </c>
      <c r="H647" s="43">
        <v>87</v>
      </c>
      <c r="J647" s="16"/>
      <c r="K647" s="16"/>
    </row>
    <row r="648" spans="1:11" s="15" customFormat="1" ht="26.25">
      <c r="A648" s="13">
        <f t="shared" si="17"/>
        <v>641</v>
      </c>
      <c r="B648" s="10" t="s">
        <v>947</v>
      </c>
      <c r="C648" s="9" t="s">
        <v>635</v>
      </c>
      <c r="D648" s="9" t="s">
        <v>955</v>
      </c>
      <c r="E648" s="22">
        <v>1</v>
      </c>
      <c r="F648" s="43">
        <v>358</v>
      </c>
      <c r="G648" s="43">
        <v>179</v>
      </c>
      <c r="H648" s="43">
        <v>179</v>
      </c>
      <c r="J648" s="16"/>
      <c r="K648" s="16"/>
    </row>
    <row r="649" spans="1:11" s="15" customFormat="1" ht="26.25">
      <c r="A649" s="13">
        <f aca="true" t="shared" si="18" ref="A649:A712">A648+1</f>
        <v>642</v>
      </c>
      <c r="B649" s="10" t="s">
        <v>948</v>
      </c>
      <c r="C649" s="9" t="s">
        <v>635</v>
      </c>
      <c r="D649" s="9" t="s">
        <v>956</v>
      </c>
      <c r="E649" s="22">
        <v>1</v>
      </c>
      <c r="F649" s="43">
        <v>478</v>
      </c>
      <c r="G649" s="43">
        <v>239</v>
      </c>
      <c r="H649" s="43">
        <v>239</v>
      </c>
      <c r="J649" s="16"/>
      <c r="K649" s="16"/>
    </row>
    <row r="650" spans="1:11" s="15" customFormat="1" ht="26.25">
      <c r="A650" s="13">
        <f t="shared" si="18"/>
        <v>643</v>
      </c>
      <c r="B650" s="10" t="s">
        <v>79</v>
      </c>
      <c r="C650" s="9" t="s">
        <v>706</v>
      </c>
      <c r="D650" s="9" t="s">
        <v>84</v>
      </c>
      <c r="E650" s="22">
        <v>1</v>
      </c>
      <c r="F650" s="43">
        <v>81.14</v>
      </c>
      <c r="G650" s="43">
        <v>41</v>
      </c>
      <c r="H650" s="43">
        <v>40.14</v>
      </c>
      <c r="J650" s="16"/>
      <c r="K650" s="16"/>
    </row>
    <row r="651" spans="1:11" s="15" customFormat="1" ht="26.25">
      <c r="A651" s="13">
        <f t="shared" si="18"/>
        <v>644</v>
      </c>
      <c r="B651" s="10" t="s">
        <v>960</v>
      </c>
      <c r="C651" s="9" t="s">
        <v>706</v>
      </c>
      <c r="D651" s="9" t="s">
        <v>991</v>
      </c>
      <c r="E651" s="22">
        <v>1</v>
      </c>
      <c r="F651" s="43">
        <v>52.67</v>
      </c>
      <c r="G651" s="43">
        <v>26</v>
      </c>
      <c r="H651" s="43">
        <v>26.67</v>
      </c>
      <c r="J651" s="16"/>
      <c r="K651" s="16"/>
    </row>
    <row r="652" spans="1:11" s="15" customFormat="1" ht="26.25">
      <c r="A652" s="13">
        <f t="shared" si="18"/>
        <v>645</v>
      </c>
      <c r="B652" s="10" t="s">
        <v>737</v>
      </c>
      <c r="C652" s="9" t="s">
        <v>635</v>
      </c>
      <c r="D652" s="9" t="s">
        <v>992</v>
      </c>
      <c r="E652" s="22">
        <v>1</v>
      </c>
      <c r="F652" s="43">
        <v>600</v>
      </c>
      <c r="G652" s="43">
        <v>300</v>
      </c>
      <c r="H652" s="43">
        <v>300</v>
      </c>
      <c r="I652" s="15" t="s">
        <v>1852</v>
      </c>
      <c r="J652" s="16"/>
      <c r="K652" s="16"/>
    </row>
    <row r="653" spans="1:11" s="15" customFormat="1" ht="26.25">
      <c r="A653" s="13">
        <f t="shared" si="18"/>
        <v>646</v>
      </c>
      <c r="B653" s="10" t="s">
        <v>961</v>
      </c>
      <c r="C653" s="9" t="s">
        <v>706</v>
      </c>
      <c r="D653" s="9" t="s">
        <v>993</v>
      </c>
      <c r="E653" s="22">
        <v>1</v>
      </c>
      <c r="F653" s="43">
        <v>68.63000000000001</v>
      </c>
      <c r="G653" s="43">
        <v>34</v>
      </c>
      <c r="H653" s="43">
        <v>34.63</v>
      </c>
      <c r="J653" s="16"/>
      <c r="K653" s="16"/>
    </row>
    <row r="654" spans="1:11" s="15" customFormat="1" ht="26.25">
      <c r="A654" s="13">
        <f t="shared" si="18"/>
        <v>647</v>
      </c>
      <c r="B654" s="10" t="s">
        <v>962</v>
      </c>
      <c r="C654" s="9" t="s">
        <v>706</v>
      </c>
      <c r="D654" s="9" t="s">
        <v>994</v>
      </c>
      <c r="E654" s="22">
        <v>1</v>
      </c>
      <c r="F654" s="43">
        <v>84.28</v>
      </c>
      <c r="G654" s="43">
        <v>42</v>
      </c>
      <c r="H654" s="43">
        <v>42.28</v>
      </c>
      <c r="J654" s="16"/>
      <c r="K654" s="16"/>
    </row>
    <row r="655" spans="1:11" s="15" customFormat="1" ht="26.25">
      <c r="A655" s="13">
        <f t="shared" si="18"/>
        <v>648</v>
      </c>
      <c r="B655" s="10" t="s">
        <v>963</v>
      </c>
      <c r="C655" s="9" t="s">
        <v>706</v>
      </c>
      <c r="D655" s="9" t="s">
        <v>995</v>
      </c>
      <c r="E655" s="22">
        <v>1</v>
      </c>
      <c r="F655" s="43">
        <v>228.11</v>
      </c>
      <c r="G655" s="43">
        <v>114</v>
      </c>
      <c r="H655" s="43">
        <v>114.11</v>
      </c>
      <c r="J655" s="16"/>
      <c r="K655" s="16"/>
    </row>
    <row r="656" spans="1:11" s="15" customFormat="1" ht="26.25">
      <c r="A656" s="13">
        <f t="shared" si="18"/>
        <v>649</v>
      </c>
      <c r="B656" s="10" t="s">
        <v>964</v>
      </c>
      <c r="C656" s="9" t="s">
        <v>635</v>
      </c>
      <c r="D656" s="9" t="s">
        <v>996</v>
      </c>
      <c r="E656" s="22">
        <v>2</v>
      </c>
      <c r="F656" s="43">
        <v>1360</v>
      </c>
      <c r="G656" s="43">
        <v>680</v>
      </c>
      <c r="H656" s="43">
        <v>680</v>
      </c>
      <c r="J656" s="16"/>
      <c r="K656" s="16"/>
    </row>
    <row r="657" spans="1:11" s="15" customFormat="1" ht="26.25">
      <c r="A657" s="13">
        <f t="shared" si="18"/>
        <v>650</v>
      </c>
      <c r="B657" s="10" t="s">
        <v>965</v>
      </c>
      <c r="C657" s="9" t="s">
        <v>635</v>
      </c>
      <c r="D657" s="9" t="s">
        <v>997</v>
      </c>
      <c r="E657" s="22">
        <v>24</v>
      </c>
      <c r="F657" s="43">
        <v>144</v>
      </c>
      <c r="G657" s="43">
        <v>72</v>
      </c>
      <c r="H657" s="43">
        <v>72</v>
      </c>
      <c r="J657" s="16"/>
      <c r="K657" s="16"/>
    </row>
    <row r="658" spans="1:11" s="15" customFormat="1" ht="26.25">
      <c r="A658" s="13">
        <f t="shared" si="18"/>
        <v>651</v>
      </c>
      <c r="B658" s="10" t="s">
        <v>966</v>
      </c>
      <c r="C658" s="9" t="s">
        <v>635</v>
      </c>
      <c r="D658" s="9" t="s">
        <v>998</v>
      </c>
      <c r="E658" s="22">
        <v>2</v>
      </c>
      <c r="F658" s="43">
        <v>140</v>
      </c>
      <c r="G658" s="43">
        <v>70</v>
      </c>
      <c r="H658" s="43">
        <v>70</v>
      </c>
      <c r="J658" s="16"/>
      <c r="K658" s="16"/>
    </row>
    <row r="659" spans="1:11" s="15" customFormat="1" ht="26.25">
      <c r="A659" s="13">
        <f t="shared" si="18"/>
        <v>652</v>
      </c>
      <c r="B659" s="10" t="s">
        <v>967</v>
      </c>
      <c r="C659" s="9" t="s">
        <v>635</v>
      </c>
      <c r="D659" s="9" t="s">
        <v>999</v>
      </c>
      <c r="E659" s="22">
        <v>10</v>
      </c>
      <c r="F659" s="43">
        <v>160</v>
      </c>
      <c r="G659" s="43">
        <v>80</v>
      </c>
      <c r="H659" s="43">
        <v>80</v>
      </c>
      <c r="J659" s="16"/>
      <c r="K659" s="16"/>
    </row>
    <row r="660" spans="1:11" s="15" customFormat="1" ht="26.25">
      <c r="A660" s="13">
        <f t="shared" si="18"/>
        <v>653</v>
      </c>
      <c r="B660" s="10" t="s">
        <v>968</v>
      </c>
      <c r="C660" s="9" t="s">
        <v>635</v>
      </c>
      <c r="D660" s="9" t="s">
        <v>1000</v>
      </c>
      <c r="E660" s="22">
        <v>50</v>
      </c>
      <c r="F660" s="43">
        <v>280</v>
      </c>
      <c r="G660" s="43">
        <v>150</v>
      </c>
      <c r="H660" s="43">
        <v>130</v>
      </c>
      <c r="J660" s="16"/>
      <c r="K660" s="16"/>
    </row>
    <row r="661" spans="1:11" s="15" customFormat="1" ht="26.25">
      <c r="A661" s="13">
        <f t="shared" si="18"/>
        <v>654</v>
      </c>
      <c r="B661" s="10" t="s">
        <v>969</v>
      </c>
      <c r="C661" s="9" t="s">
        <v>635</v>
      </c>
      <c r="D661" s="9" t="s">
        <v>1001</v>
      </c>
      <c r="E661" s="22">
        <v>50</v>
      </c>
      <c r="F661" s="43">
        <v>280</v>
      </c>
      <c r="G661" s="43">
        <v>150</v>
      </c>
      <c r="H661" s="43">
        <v>130</v>
      </c>
      <c r="J661" s="16"/>
      <c r="K661" s="16"/>
    </row>
    <row r="662" spans="1:11" s="15" customFormat="1" ht="26.25">
      <c r="A662" s="13">
        <f t="shared" si="18"/>
        <v>655</v>
      </c>
      <c r="B662" s="10" t="s">
        <v>970</v>
      </c>
      <c r="C662" s="9" t="s">
        <v>635</v>
      </c>
      <c r="D662" s="9" t="s">
        <v>1002</v>
      </c>
      <c r="E662" s="22">
        <v>4</v>
      </c>
      <c r="F662" s="43">
        <v>29.6</v>
      </c>
      <c r="G662" s="43">
        <v>16</v>
      </c>
      <c r="H662" s="43">
        <v>13.600000000000001</v>
      </c>
      <c r="J662" s="16"/>
      <c r="K662" s="16"/>
    </row>
    <row r="663" spans="1:11" s="15" customFormat="1" ht="26.25">
      <c r="A663" s="13">
        <f t="shared" si="18"/>
        <v>656</v>
      </c>
      <c r="B663" s="10" t="s">
        <v>1890</v>
      </c>
      <c r="C663" s="9" t="s">
        <v>635</v>
      </c>
      <c r="D663" s="9" t="s">
        <v>1003</v>
      </c>
      <c r="E663" s="22">
        <v>50</v>
      </c>
      <c r="F663" s="43">
        <v>405</v>
      </c>
      <c r="G663" s="43">
        <v>200</v>
      </c>
      <c r="H663" s="43">
        <v>205</v>
      </c>
      <c r="J663" s="16"/>
      <c r="K663" s="16"/>
    </row>
    <row r="664" spans="1:11" s="15" customFormat="1" ht="26.25">
      <c r="A664" s="13">
        <f t="shared" si="18"/>
        <v>657</v>
      </c>
      <c r="B664" s="10" t="s">
        <v>971</v>
      </c>
      <c r="C664" s="9" t="s">
        <v>635</v>
      </c>
      <c r="D664" s="9" t="s">
        <v>1004</v>
      </c>
      <c r="E664" s="22">
        <v>1</v>
      </c>
      <c r="F664" s="43">
        <v>150</v>
      </c>
      <c r="G664" s="43">
        <v>75</v>
      </c>
      <c r="H664" s="43">
        <v>75</v>
      </c>
      <c r="J664" s="16"/>
      <c r="K664" s="16"/>
    </row>
    <row r="665" spans="1:11" s="15" customFormat="1" ht="26.25">
      <c r="A665" s="13">
        <f t="shared" si="18"/>
        <v>658</v>
      </c>
      <c r="B665" s="10" t="s">
        <v>972</v>
      </c>
      <c r="C665" s="9" t="s">
        <v>635</v>
      </c>
      <c r="D665" s="9" t="s">
        <v>1005</v>
      </c>
      <c r="E665" s="22">
        <v>1</v>
      </c>
      <c r="F665" s="43">
        <v>150</v>
      </c>
      <c r="G665" s="43">
        <v>75</v>
      </c>
      <c r="H665" s="43">
        <v>75</v>
      </c>
      <c r="J665" s="16"/>
      <c r="K665" s="16"/>
    </row>
    <row r="666" spans="1:11" s="15" customFormat="1" ht="26.25">
      <c r="A666" s="13">
        <f t="shared" si="18"/>
        <v>659</v>
      </c>
      <c r="B666" s="10" t="s">
        <v>973</v>
      </c>
      <c r="C666" s="9" t="s">
        <v>635</v>
      </c>
      <c r="D666" s="9" t="s">
        <v>1006</v>
      </c>
      <c r="E666" s="22">
        <v>5</v>
      </c>
      <c r="F666" s="43">
        <v>375</v>
      </c>
      <c r="G666" s="43">
        <v>190</v>
      </c>
      <c r="H666" s="43">
        <v>185</v>
      </c>
      <c r="J666" s="16"/>
      <c r="K666" s="16"/>
    </row>
    <row r="667" spans="1:11" s="15" customFormat="1" ht="26.25">
      <c r="A667" s="13">
        <f t="shared" si="18"/>
        <v>660</v>
      </c>
      <c r="B667" s="10" t="s">
        <v>974</v>
      </c>
      <c r="C667" s="9" t="s">
        <v>635</v>
      </c>
      <c r="D667" s="9" t="s">
        <v>1007</v>
      </c>
      <c r="E667" s="22">
        <v>4</v>
      </c>
      <c r="F667" s="43">
        <v>80</v>
      </c>
      <c r="G667" s="43">
        <v>40</v>
      </c>
      <c r="H667" s="43">
        <v>40</v>
      </c>
      <c r="J667" s="16"/>
      <c r="K667" s="16"/>
    </row>
    <row r="668" spans="1:11" s="15" customFormat="1" ht="26.25">
      <c r="A668" s="13">
        <f t="shared" si="18"/>
        <v>661</v>
      </c>
      <c r="B668" s="10" t="s">
        <v>975</v>
      </c>
      <c r="C668" s="9" t="s">
        <v>635</v>
      </c>
      <c r="D668" s="9" t="s">
        <v>1008</v>
      </c>
      <c r="E668" s="22">
        <v>3</v>
      </c>
      <c r="F668" s="43">
        <v>150</v>
      </c>
      <c r="G668" s="43">
        <v>75</v>
      </c>
      <c r="H668" s="43">
        <v>75</v>
      </c>
      <c r="J668" s="16"/>
      <c r="K668" s="16"/>
    </row>
    <row r="669" spans="1:11" s="15" customFormat="1" ht="26.25">
      <c r="A669" s="13">
        <f t="shared" si="18"/>
        <v>662</v>
      </c>
      <c r="B669" s="10" t="s">
        <v>976</v>
      </c>
      <c r="C669" s="9" t="s">
        <v>635</v>
      </c>
      <c r="D669" s="9" t="s">
        <v>1009</v>
      </c>
      <c r="E669" s="22">
        <v>2</v>
      </c>
      <c r="F669" s="43">
        <v>2480</v>
      </c>
      <c r="G669" s="43">
        <v>1240</v>
      </c>
      <c r="H669" s="43">
        <v>1240</v>
      </c>
      <c r="J669" s="16"/>
      <c r="K669" s="16"/>
    </row>
    <row r="670" spans="1:11" s="15" customFormat="1" ht="26.25">
      <c r="A670" s="13">
        <f t="shared" si="18"/>
        <v>663</v>
      </c>
      <c r="B670" s="10" t="s">
        <v>977</v>
      </c>
      <c r="C670" s="9" t="s">
        <v>635</v>
      </c>
      <c r="D670" s="9" t="s">
        <v>1010</v>
      </c>
      <c r="E670" s="22">
        <v>2</v>
      </c>
      <c r="F670" s="43">
        <v>1680</v>
      </c>
      <c r="G670" s="43">
        <v>840</v>
      </c>
      <c r="H670" s="43">
        <v>840</v>
      </c>
      <c r="J670" s="16"/>
      <c r="K670" s="16"/>
    </row>
    <row r="671" spans="1:11" s="15" customFormat="1" ht="26.25">
      <c r="A671" s="13">
        <f t="shared" si="18"/>
        <v>664</v>
      </c>
      <c r="B671" s="10" t="s">
        <v>978</v>
      </c>
      <c r="C671" s="9" t="s">
        <v>635</v>
      </c>
      <c r="D671" s="9" t="s">
        <v>1011</v>
      </c>
      <c r="E671" s="22">
        <v>4</v>
      </c>
      <c r="F671" s="43">
        <v>376</v>
      </c>
      <c r="G671" s="43">
        <v>188</v>
      </c>
      <c r="H671" s="43">
        <v>188</v>
      </c>
      <c r="J671" s="16"/>
      <c r="K671" s="16"/>
    </row>
    <row r="672" spans="1:11" s="15" customFormat="1" ht="26.25">
      <c r="A672" s="13">
        <f t="shared" si="18"/>
        <v>665</v>
      </c>
      <c r="B672" s="10" t="s">
        <v>979</v>
      </c>
      <c r="C672" s="9" t="s">
        <v>635</v>
      </c>
      <c r="D672" s="9" t="s">
        <v>1012</v>
      </c>
      <c r="E672" s="22">
        <v>8</v>
      </c>
      <c r="F672" s="43">
        <v>400</v>
      </c>
      <c r="G672" s="43">
        <v>200</v>
      </c>
      <c r="H672" s="43">
        <v>200</v>
      </c>
      <c r="J672" s="16"/>
      <c r="K672" s="16"/>
    </row>
    <row r="673" spans="1:11" s="15" customFormat="1" ht="26.25">
      <c r="A673" s="13">
        <f t="shared" si="18"/>
        <v>666</v>
      </c>
      <c r="B673" s="10" t="s">
        <v>980</v>
      </c>
      <c r="C673" s="9" t="s">
        <v>635</v>
      </c>
      <c r="D673" s="9" t="s">
        <v>1013</v>
      </c>
      <c r="E673" s="22">
        <v>1</v>
      </c>
      <c r="F673" s="43">
        <v>130</v>
      </c>
      <c r="G673" s="43">
        <v>65</v>
      </c>
      <c r="H673" s="43">
        <v>65</v>
      </c>
      <c r="J673" s="16"/>
      <c r="K673" s="16"/>
    </row>
    <row r="674" spans="1:11" s="15" customFormat="1" ht="26.25">
      <c r="A674" s="13">
        <f t="shared" si="18"/>
        <v>667</v>
      </c>
      <c r="B674" s="10" t="s">
        <v>981</v>
      </c>
      <c r="C674" s="9" t="s">
        <v>635</v>
      </c>
      <c r="D674" s="9" t="s">
        <v>1014</v>
      </c>
      <c r="E674" s="22">
        <v>1</v>
      </c>
      <c r="F674" s="43">
        <v>314.6</v>
      </c>
      <c r="G674" s="43">
        <v>157</v>
      </c>
      <c r="H674" s="43">
        <v>157.6</v>
      </c>
      <c r="J674" s="16"/>
      <c r="K674" s="16"/>
    </row>
    <row r="675" spans="1:11" s="15" customFormat="1" ht="26.25">
      <c r="A675" s="13">
        <f t="shared" si="18"/>
        <v>668</v>
      </c>
      <c r="B675" s="10" t="s">
        <v>981</v>
      </c>
      <c r="C675" s="9" t="s">
        <v>635</v>
      </c>
      <c r="D675" s="9" t="s">
        <v>1015</v>
      </c>
      <c r="E675" s="22">
        <v>1</v>
      </c>
      <c r="F675" s="43">
        <v>314.6</v>
      </c>
      <c r="G675" s="43">
        <v>157</v>
      </c>
      <c r="H675" s="43">
        <v>157.6</v>
      </c>
      <c r="J675" s="16"/>
      <c r="K675" s="16"/>
    </row>
    <row r="676" spans="1:11" s="15" customFormat="1" ht="26.25">
      <c r="A676" s="13">
        <f t="shared" si="18"/>
        <v>669</v>
      </c>
      <c r="B676" s="10" t="s">
        <v>982</v>
      </c>
      <c r="C676" s="9" t="s">
        <v>635</v>
      </c>
      <c r="D676" s="9" t="s">
        <v>1016</v>
      </c>
      <c r="E676" s="22">
        <v>1</v>
      </c>
      <c r="F676" s="43">
        <v>80</v>
      </c>
      <c r="G676" s="43">
        <v>40</v>
      </c>
      <c r="H676" s="43">
        <v>40</v>
      </c>
      <c r="J676" s="16"/>
      <c r="K676" s="16"/>
    </row>
    <row r="677" spans="1:11" s="15" customFormat="1" ht="26.25">
      <c r="A677" s="13">
        <f t="shared" si="18"/>
        <v>670</v>
      </c>
      <c r="B677" s="10" t="s">
        <v>983</v>
      </c>
      <c r="C677" s="9" t="s">
        <v>635</v>
      </c>
      <c r="D677" s="9" t="s">
        <v>1017</v>
      </c>
      <c r="E677" s="22">
        <v>1</v>
      </c>
      <c r="F677" s="43">
        <v>160</v>
      </c>
      <c r="G677" s="43">
        <v>80</v>
      </c>
      <c r="H677" s="43">
        <v>80</v>
      </c>
      <c r="J677" s="16"/>
      <c r="K677" s="16"/>
    </row>
    <row r="678" spans="1:11" s="15" customFormat="1" ht="26.25">
      <c r="A678" s="13">
        <f t="shared" si="18"/>
        <v>671</v>
      </c>
      <c r="B678" s="10" t="s">
        <v>984</v>
      </c>
      <c r="C678" s="9" t="s">
        <v>635</v>
      </c>
      <c r="D678" s="9" t="s">
        <v>1018</v>
      </c>
      <c r="E678" s="22">
        <v>50</v>
      </c>
      <c r="F678" s="43">
        <v>280</v>
      </c>
      <c r="G678" s="43">
        <v>150</v>
      </c>
      <c r="H678" s="43">
        <v>130</v>
      </c>
      <c r="J678" s="16"/>
      <c r="K678" s="16"/>
    </row>
    <row r="679" spans="1:11" s="15" customFormat="1" ht="26.25">
      <c r="A679" s="13">
        <f t="shared" si="18"/>
        <v>672</v>
      </c>
      <c r="B679" s="10" t="s">
        <v>985</v>
      </c>
      <c r="C679" s="9" t="s">
        <v>711</v>
      </c>
      <c r="D679" s="9" t="s">
        <v>1019</v>
      </c>
      <c r="E679" s="22">
        <v>1</v>
      </c>
      <c r="F679" s="43">
        <v>180</v>
      </c>
      <c r="G679" s="43">
        <v>90</v>
      </c>
      <c r="H679" s="43">
        <v>90</v>
      </c>
      <c r="J679" s="16"/>
      <c r="K679" s="16"/>
    </row>
    <row r="680" spans="1:11" s="15" customFormat="1" ht="26.25">
      <c r="A680" s="13">
        <f t="shared" si="18"/>
        <v>673</v>
      </c>
      <c r="B680" s="10" t="s">
        <v>985</v>
      </c>
      <c r="C680" s="9" t="s">
        <v>711</v>
      </c>
      <c r="D680" s="9" t="s">
        <v>1020</v>
      </c>
      <c r="E680" s="22">
        <v>1</v>
      </c>
      <c r="F680" s="43">
        <v>180</v>
      </c>
      <c r="G680" s="43">
        <v>90</v>
      </c>
      <c r="H680" s="43">
        <v>90</v>
      </c>
      <c r="J680" s="16"/>
      <c r="K680" s="16"/>
    </row>
    <row r="681" spans="1:11" s="15" customFormat="1" ht="26.25">
      <c r="A681" s="13">
        <f t="shared" si="18"/>
        <v>674</v>
      </c>
      <c r="B681" s="10" t="s">
        <v>985</v>
      </c>
      <c r="C681" s="9" t="s">
        <v>711</v>
      </c>
      <c r="D681" s="9" t="s">
        <v>1021</v>
      </c>
      <c r="E681" s="22">
        <v>1</v>
      </c>
      <c r="F681" s="43">
        <v>180</v>
      </c>
      <c r="G681" s="43">
        <v>90</v>
      </c>
      <c r="H681" s="43">
        <v>90</v>
      </c>
      <c r="J681" s="16"/>
      <c r="K681" s="16"/>
    </row>
    <row r="682" spans="1:11" s="15" customFormat="1" ht="26.25">
      <c r="A682" s="13">
        <f t="shared" si="18"/>
        <v>675</v>
      </c>
      <c r="B682" s="10" t="s">
        <v>985</v>
      </c>
      <c r="C682" s="9" t="s">
        <v>711</v>
      </c>
      <c r="D682" s="9" t="s">
        <v>1022</v>
      </c>
      <c r="E682" s="22">
        <v>1</v>
      </c>
      <c r="F682" s="43">
        <v>180</v>
      </c>
      <c r="G682" s="43">
        <v>90</v>
      </c>
      <c r="H682" s="43">
        <v>90</v>
      </c>
      <c r="J682" s="16"/>
      <c r="K682" s="16"/>
    </row>
    <row r="683" spans="1:11" s="15" customFormat="1" ht="26.25">
      <c r="A683" s="13">
        <f t="shared" si="18"/>
        <v>676</v>
      </c>
      <c r="B683" s="10" t="s">
        <v>986</v>
      </c>
      <c r="C683" s="9" t="s">
        <v>642</v>
      </c>
      <c r="D683" s="9" t="s">
        <v>1023</v>
      </c>
      <c r="E683" s="22">
        <v>1</v>
      </c>
      <c r="F683" s="43">
        <v>80</v>
      </c>
      <c r="G683" s="43">
        <v>40</v>
      </c>
      <c r="H683" s="43">
        <v>40</v>
      </c>
      <c r="J683" s="16"/>
      <c r="K683" s="16"/>
    </row>
    <row r="684" spans="1:11" s="15" customFormat="1" ht="26.25">
      <c r="A684" s="13">
        <f t="shared" si="18"/>
        <v>677</v>
      </c>
      <c r="B684" s="10" t="s">
        <v>987</v>
      </c>
      <c r="C684" s="9" t="s">
        <v>642</v>
      </c>
      <c r="D684" s="9" t="s">
        <v>1024</v>
      </c>
      <c r="E684" s="22">
        <v>1</v>
      </c>
      <c r="F684" s="43">
        <v>80</v>
      </c>
      <c r="G684" s="43">
        <v>40</v>
      </c>
      <c r="H684" s="43">
        <v>40</v>
      </c>
      <c r="J684" s="16"/>
      <c r="K684" s="16"/>
    </row>
    <row r="685" spans="1:11" s="15" customFormat="1" ht="26.25">
      <c r="A685" s="13">
        <f t="shared" si="18"/>
        <v>678</v>
      </c>
      <c r="B685" s="10" t="s">
        <v>989</v>
      </c>
      <c r="C685" s="9" t="s">
        <v>28</v>
      </c>
      <c r="D685" s="9" t="s">
        <v>1025</v>
      </c>
      <c r="E685" s="22">
        <v>1</v>
      </c>
      <c r="F685" s="43">
        <v>39</v>
      </c>
      <c r="G685" s="43">
        <v>20</v>
      </c>
      <c r="H685" s="43">
        <v>19</v>
      </c>
      <c r="J685" s="16"/>
      <c r="K685" s="16"/>
    </row>
    <row r="686" spans="1:11" s="15" customFormat="1" ht="26.25">
      <c r="A686" s="13">
        <f t="shared" si="18"/>
        <v>679</v>
      </c>
      <c r="B686" s="10" t="s">
        <v>434</v>
      </c>
      <c r="C686" s="9" t="s">
        <v>28</v>
      </c>
      <c r="D686" s="9" t="s">
        <v>1026</v>
      </c>
      <c r="E686" s="22">
        <v>1</v>
      </c>
      <c r="F686" s="43">
        <v>132</v>
      </c>
      <c r="G686" s="43">
        <v>66</v>
      </c>
      <c r="H686" s="43">
        <v>66</v>
      </c>
      <c r="J686" s="16"/>
      <c r="K686" s="16"/>
    </row>
    <row r="687" spans="1:11" s="15" customFormat="1" ht="26.25">
      <c r="A687" s="13">
        <f t="shared" si="18"/>
        <v>680</v>
      </c>
      <c r="B687" s="10" t="s">
        <v>434</v>
      </c>
      <c r="C687" s="9" t="s">
        <v>28</v>
      </c>
      <c r="D687" s="9" t="s">
        <v>1027</v>
      </c>
      <c r="E687" s="22">
        <v>1</v>
      </c>
      <c r="F687" s="43">
        <v>132</v>
      </c>
      <c r="G687" s="43">
        <v>66</v>
      </c>
      <c r="H687" s="43">
        <v>66</v>
      </c>
      <c r="J687" s="16"/>
      <c r="K687" s="16"/>
    </row>
    <row r="688" spans="1:11" s="15" customFormat="1" ht="26.25">
      <c r="A688" s="13">
        <f t="shared" si="18"/>
        <v>681</v>
      </c>
      <c r="B688" s="10" t="s">
        <v>434</v>
      </c>
      <c r="C688" s="9" t="s">
        <v>28</v>
      </c>
      <c r="D688" s="9" t="s">
        <v>1028</v>
      </c>
      <c r="E688" s="22">
        <v>1</v>
      </c>
      <c r="F688" s="43">
        <v>132</v>
      </c>
      <c r="G688" s="43">
        <v>66</v>
      </c>
      <c r="H688" s="43">
        <v>66</v>
      </c>
      <c r="J688" s="16"/>
      <c r="K688" s="16"/>
    </row>
    <row r="689" spans="1:11" s="15" customFormat="1" ht="39">
      <c r="A689" s="13">
        <f t="shared" si="18"/>
        <v>682</v>
      </c>
      <c r="B689" s="10" t="s">
        <v>990</v>
      </c>
      <c r="C689" s="9" t="s">
        <v>635</v>
      </c>
      <c r="D689" s="20" t="s">
        <v>1040</v>
      </c>
      <c r="E689" s="22">
        <v>1</v>
      </c>
      <c r="F689" s="43">
        <v>227.27</v>
      </c>
      <c r="G689" s="43">
        <v>114</v>
      </c>
      <c r="H689" s="43">
        <v>113.27000000000001</v>
      </c>
      <c r="J689" s="16"/>
      <c r="K689" s="16"/>
    </row>
    <row r="690" spans="1:11" s="15" customFormat="1" ht="26.25">
      <c r="A690" s="13">
        <f t="shared" si="18"/>
        <v>683</v>
      </c>
      <c r="B690" s="10" t="s">
        <v>986</v>
      </c>
      <c r="C690" s="9" t="s">
        <v>642</v>
      </c>
      <c r="D690" s="9" t="s">
        <v>1041</v>
      </c>
      <c r="E690" s="22">
        <v>1</v>
      </c>
      <c r="F690" s="43">
        <v>80</v>
      </c>
      <c r="G690" s="43">
        <v>40</v>
      </c>
      <c r="H690" s="43">
        <v>40</v>
      </c>
      <c r="J690" s="16"/>
      <c r="K690" s="16"/>
    </row>
    <row r="691" spans="1:11" s="15" customFormat="1" ht="26.25">
      <c r="A691" s="13">
        <f t="shared" si="18"/>
        <v>684</v>
      </c>
      <c r="B691" s="10" t="s">
        <v>1042</v>
      </c>
      <c r="C691" s="9" t="s">
        <v>648</v>
      </c>
      <c r="D691" s="9" t="s">
        <v>1044</v>
      </c>
      <c r="E691" s="22">
        <v>1</v>
      </c>
      <c r="F691" s="43">
        <v>85</v>
      </c>
      <c r="G691" s="43">
        <v>43</v>
      </c>
      <c r="H691" s="43">
        <v>42</v>
      </c>
      <c r="J691" s="16"/>
      <c r="K691" s="16"/>
    </row>
    <row r="692" spans="1:11" s="15" customFormat="1" ht="26.25">
      <c r="A692" s="13">
        <f t="shared" si="18"/>
        <v>685</v>
      </c>
      <c r="B692" s="10" t="s">
        <v>1043</v>
      </c>
      <c r="C692" s="9" t="s">
        <v>635</v>
      </c>
      <c r="D692" s="9" t="s">
        <v>1045</v>
      </c>
      <c r="E692" s="22">
        <v>1</v>
      </c>
      <c r="F692" s="43">
        <v>100</v>
      </c>
      <c r="G692" s="43">
        <v>50</v>
      </c>
      <c r="H692" s="43">
        <v>50</v>
      </c>
      <c r="I692" s="15" t="s">
        <v>1853</v>
      </c>
      <c r="J692" s="16"/>
      <c r="K692" s="16"/>
    </row>
    <row r="693" spans="1:11" s="15" customFormat="1" ht="26.25">
      <c r="A693" s="13">
        <f t="shared" si="18"/>
        <v>686</v>
      </c>
      <c r="B693" s="10" t="s">
        <v>1079</v>
      </c>
      <c r="C693" s="9" t="s">
        <v>636</v>
      </c>
      <c r="D693" s="9" t="s">
        <v>1186</v>
      </c>
      <c r="E693" s="22">
        <v>1</v>
      </c>
      <c r="F693" s="43">
        <v>255.68</v>
      </c>
      <c r="G693" s="43">
        <v>127.84</v>
      </c>
      <c r="H693" s="43">
        <v>127.84</v>
      </c>
      <c r="I693" s="15" t="s">
        <v>1854</v>
      </c>
      <c r="J693" s="16"/>
      <c r="K693" s="16"/>
    </row>
    <row r="694" spans="1:11" s="15" customFormat="1" ht="26.25">
      <c r="A694" s="13">
        <f t="shared" si="18"/>
        <v>687</v>
      </c>
      <c r="B694" s="10" t="s">
        <v>899</v>
      </c>
      <c r="C694" s="9" t="s">
        <v>636</v>
      </c>
      <c r="D694" s="9" t="s">
        <v>1187</v>
      </c>
      <c r="E694" s="22">
        <v>1</v>
      </c>
      <c r="F694" s="43">
        <v>159.8</v>
      </c>
      <c r="G694" s="43">
        <v>79.9</v>
      </c>
      <c r="H694" s="43">
        <v>79.9</v>
      </c>
      <c r="J694" s="16"/>
      <c r="K694" s="16"/>
    </row>
    <row r="695" spans="1:11" s="15" customFormat="1" ht="26.25">
      <c r="A695" s="13">
        <f t="shared" si="18"/>
        <v>688</v>
      </c>
      <c r="B695" s="10" t="s">
        <v>1080</v>
      </c>
      <c r="C695" s="9" t="s">
        <v>636</v>
      </c>
      <c r="D695" s="9" t="s">
        <v>1188</v>
      </c>
      <c r="E695" s="22">
        <v>1</v>
      </c>
      <c r="F695" s="43">
        <v>95.88000000000001</v>
      </c>
      <c r="G695" s="43">
        <v>47.940000000000005</v>
      </c>
      <c r="H695" s="43">
        <v>47.940000000000005</v>
      </c>
      <c r="I695" s="15" t="s">
        <v>1855</v>
      </c>
      <c r="J695" s="16"/>
      <c r="K695" s="16"/>
    </row>
    <row r="696" spans="1:11" s="15" customFormat="1" ht="26.25">
      <c r="A696" s="13">
        <f t="shared" si="18"/>
        <v>689</v>
      </c>
      <c r="B696" s="10" t="s">
        <v>1081</v>
      </c>
      <c r="C696" s="9" t="s">
        <v>630</v>
      </c>
      <c r="D696" s="9" t="s">
        <v>1189</v>
      </c>
      <c r="E696" s="22">
        <v>1</v>
      </c>
      <c r="F696" s="43">
        <v>121.26</v>
      </c>
      <c r="G696" s="43">
        <v>61</v>
      </c>
      <c r="H696" s="43">
        <v>60.260000000000005</v>
      </c>
      <c r="J696" s="16"/>
      <c r="K696" s="16"/>
    </row>
    <row r="697" spans="1:11" s="15" customFormat="1" ht="39">
      <c r="A697" s="13">
        <f t="shared" si="18"/>
        <v>690</v>
      </c>
      <c r="B697" s="10" t="s">
        <v>1082</v>
      </c>
      <c r="C697" s="9" t="s">
        <v>739</v>
      </c>
      <c r="D697" s="9" t="s">
        <v>1190</v>
      </c>
      <c r="E697" s="22">
        <v>1</v>
      </c>
      <c r="F697" s="43">
        <v>365.83000000000004</v>
      </c>
      <c r="G697" s="43">
        <v>183</v>
      </c>
      <c r="H697" s="43">
        <v>182.83</v>
      </c>
      <c r="J697" s="16"/>
      <c r="K697" s="16"/>
    </row>
    <row r="698" spans="1:11" s="15" customFormat="1" ht="26.25">
      <c r="A698" s="13">
        <f t="shared" si="18"/>
        <v>691</v>
      </c>
      <c r="B698" s="10" t="s">
        <v>99</v>
      </c>
      <c r="C698" s="9" t="s">
        <v>376</v>
      </c>
      <c r="D698" s="9" t="s">
        <v>1191</v>
      </c>
      <c r="E698" s="22">
        <v>1</v>
      </c>
      <c r="F698" s="43">
        <v>112.25</v>
      </c>
      <c r="G698" s="43">
        <v>56</v>
      </c>
      <c r="H698" s="43">
        <v>56.25</v>
      </c>
      <c r="J698" s="16"/>
      <c r="K698" s="16"/>
    </row>
    <row r="699" spans="1:11" s="15" customFormat="1" ht="26.25">
      <c r="A699" s="13">
        <f t="shared" si="18"/>
        <v>692</v>
      </c>
      <c r="B699" s="10" t="s">
        <v>373</v>
      </c>
      <c r="C699" s="9" t="s">
        <v>1083</v>
      </c>
      <c r="D699" s="9" t="s">
        <v>1192</v>
      </c>
      <c r="E699" s="22">
        <v>1</v>
      </c>
      <c r="F699" s="43">
        <v>145</v>
      </c>
      <c r="G699" s="43">
        <v>73</v>
      </c>
      <c r="H699" s="43">
        <v>72</v>
      </c>
      <c r="J699" s="16"/>
      <c r="K699" s="16"/>
    </row>
    <row r="700" spans="1:11" s="15" customFormat="1" ht="39">
      <c r="A700" s="13">
        <f t="shared" si="18"/>
        <v>693</v>
      </c>
      <c r="B700" s="10" t="s">
        <v>738</v>
      </c>
      <c r="C700" s="9" t="s">
        <v>739</v>
      </c>
      <c r="D700" s="9" t="s">
        <v>1193</v>
      </c>
      <c r="E700" s="22">
        <v>1</v>
      </c>
      <c r="F700" s="43">
        <v>185</v>
      </c>
      <c r="G700" s="43">
        <v>93</v>
      </c>
      <c r="H700" s="43">
        <v>92</v>
      </c>
      <c r="J700" s="16"/>
      <c r="K700" s="16"/>
    </row>
    <row r="701" spans="1:11" s="15" customFormat="1" ht="26.25">
      <c r="A701" s="13">
        <f t="shared" si="18"/>
        <v>694</v>
      </c>
      <c r="B701" s="10" t="s">
        <v>1084</v>
      </c>
      <c r="C701" s="9" t="s">
        <v>28</v>
      </c>
      <c r="D701" s="9" t="s">
        <v>1194</v>
      </c>
      <c r="E701" s="22">
        <v>1</v>
      </c>
      <c r="F701" s="43">
        <v>490</v>
      </c>
      <c r="G701" s="43">
        <v>245</v>
      </c>
      <c r="H701" s="43">
        <v>245</v>
      </c>
      <c r="J701" s="16"/>
      <c r="K701" s="16"/>
    </row>
    <row r="702" spans="1:11" s="15" customFormat="1" ht="26.25">
      <c r="A702" s="13">
        <f t="shared" si="18"/>
        <v>695</v>
      </c>
      <c r="B702" s="10" t="s">
        <v>1085</v>
      </c>
      <c r="C702" s="9" t="s">
        <v>28</v>
      </c>
      <c r="D702" s="9" t="s">
        <v>1195</v>
      </c>
      <c r="E702" s="22">
        <v>1</v>
      </c>
      <c r="F702" s="43">
        <v>103</v>
      </c>
      <c r="G702" s="43">
        <v>52</v>
      </c>
      <c r="H702" s="43">
        <v>51</v>
      </c>
      <c r="J702" s="16"/>
      <c r="K702" s="16"/>
    </row>
    <row r="703" spans="1:11" s="15" customFormat="1" ht="26.25">
      <c r="A703" s="13">
        <f t="shared" si="18"/>
        <v>696</v>
      </c>
      <c r="B703" s="10" t="s">
        <v>1086</v>
      </c>
      <c r="C703" s="9" t="s">
        <v>28</v>
      </c>
      <c r="D703" s="9" t="s">
        <v>1196</v>
      </c>
      <c r="E703" s="22">
        <v>1</v>
      </c>
      <c r="F703" s="43">
        <v>184</v>
      </c>
      <c r="G703" s="43">
        <v>92</v>
      </c>
      <c r="H703" s="43">
        <v>92</v>
      </c>
      <c r="J703" s="16"/>
      <c r="K703" s="16"/>
    </row>
    <row r="704" spans="1:11" s="15" customFormat="1" ht="26.25">
      <c r="A704" s="13">
        <f t="shared" si="18"/>
        <v>697</v>
      </c>
      <c r="B704" s="10" t="s">
        <v>1087</v>
      </c>
      <c r="C704" s="9" t="s">
        <v>28</v>
      </c>
      <c r="D704" s="9" t="s">
        <v>1197</v>
      </c>
      <c r="E704" s="22">
        <v>1</v>
      </c>
      <c r="F704" s="43">
        <v>381</v>
      </c>
      <c r="G704" s="43">
        <v>191</v>
      </c>
      <c r="H704" s="43">
        <v>190</v>
      </c>
      <c r="J704" s="16"/>
      <c r="K704" s="16"/>
    </row>
    <row r="705" spans="1:11" s="15" customFormat="1" ht="26.25">
      <c r="A705" s="13">
        <f t="shared" si="18"/>
        <v>698</v>
      </c>
      <c r="B705" s="10" t="s">
        <v>1087</v>
      </c>
      <c r="C705" s="9" t="s">
        <v>28</v>
      </c>
      <c r="D705" s="9" t="s">
        <v>1198</v>
      </c>
      <c r="E705" s="22">
        <v>1</v>
      </c>
      <c r="F705" s="43">
        <v>381</v>
      </c>
      <c r="G705" s="43">
        <v>191</v>
      </c>
      <c r="H705" s="43">
        <v>190</v>
      </c>
      <c r="J705" s="16"/>
      <c r="K705" s="16"/>
    </row>
    <row r="706" spans="1:11" s="15" customFormat="1" ht="26.25">
      <c r="A706" s="13">
        <f t="shared" si="18"/>
        <v>699</v>
      </c>
      <c r="B706" s="10" t="s">
        <v>1088</v>
      </c>
      <c r="C706" s="9" t="s">
        <v>28</v>
      </c>
      <c r="D706" s="9" t="s">
        <v>1199</v>
      </c>
      <c r="E706" s="22">
        <v>1</v>
      </c>
      <c r="F706" s="43">
        <v>69</v>
      </c>
      <c r="G706" s="43">
        <v>35</v>
      </c>
      <c r="H706" s="43">
        <v>34</v>
      </c>
      <c r="J706" s="16"/>
      <c r="K706" s="16"/>
    </row>
    <row r="707" spans="1:11" s="15" customFormat="1" ht="26.25">
      <c r="A707" s="13">
        <f t="shared" si="18"/>
        <v>700</v>
      </c>
      <c r="B707" s="10" t="s">
        <v>1089</v>
      </c>
      <c r="C707" s="9" t="s">
        <v>28</v>
      </c>
      <c r="D707" s="9" t="s">
        <v>1200</v>
      </c>
      <c r="E707" s="22">
        <v>1</v>
      </c>
      <c r="F707" s="43">
        <v>146</v>
      </c>
      <c r="G707" s="43">
        <v>73</v>
      </c>
      <c r="H707" s="43">
        <v>73</v>
      </c>
      <c r="J707" s="16"/>
      <c r="K707" s="16"/>
    </row>
    <row r="708" spans="1:11" s="15" customFormat="1" ht="26.25">
      <c r="A708" s="13">
        <f t="shared" si="18"/>
        <v>701</v>
      </c>
      <c r="B708" s="10" t="s">
        <v>1090</v>
      </c>
      <c r="C708" s="9" t="s">
        <v>28</v>
      </c>
      <c r="D708" s="9" t="s">
        <v>1201</v>
      </c>
      <c r="E708" s="22">
        <v>1</v>
      </c>
      <c r="F708" s="43">
        <v>71</v>
      </c>
      <c r="G708" s="43">
        <v>36</v>
      </c>
      <c r="H708" s="43">
        <v>35</v>
      </c>
      <c r="J708" s="16"/>
      <c r="K708" s="16"/>
    </row>
    <row r="709" spans="1:11" s="15" customFormat="1" ht="26.25">
      <c r="A709" s="13">
        <f t="shared" si="18"/>
        <v>702</v>
      </c>
      <c r="B709" s="10" t="s">
        <v>1091</v>
      </c>
      <c r="C709" s="9" t="s">
        <v>28</v>
      </c>
      <c r="D709" s="9" t="s">
        <v>1202</v>
      </c>
      <c r="E709" s="22">
        <v>1</v>
      </c>
      <c r="F709" s="43">
        <v>49</v>
      </c>
      <c r="G709" s="43">
        <v>25</v>
      </c>
      <c r="H709" s="43">
        <v>24</v>
      </c>
      <c r="J709" s="16"/>
      <c r="K709" s="16"/>
    </row>
    <row r="710" spans="1:11" s="15" customFormat="1" ht="26.25">
      <c r="A710" s="13">
        <f t="shared" si="18"/>
        <v>703</v>
      </c>
      <c r="B710" s="10" t="s">
        <v>1091</v>
      </c>
      <c r="C710" s="9" t="s">
        <v>28</v>
      </c>
      <c r="D710" s="9" t="s">
        <v>1203</v>
      </c>
      <c r="E710" s="22">
        <v>1</v>
      </c>
      <c r="F710" s="43">
        <v>49</v>
      </c>
      <c r="G710" s="43">
        <v>25</v>
      </c>
      <c r="H710" s="43">
        <v>24</v>
      </c>
      <c r="J710" s="16"/>
      <c r="K710" s="16"/>
    </row>
    <row r="711" spans="1:11" s="15" customFormat="1" ht="26.25">
      <c r="A711" s="13">
        <f t="shared" si="18"/>
        <v>704</v>
      </c>
      <c r="B711" s="10" t="s">
        <v>1091</v>
      </c>
      <c r="C711" s="9" t="s">
        <v>28</v>
      </c>
      <c r="D711" s="9" t="s">
        <v>1204</v>
      </c>
      <c r="E711" s="22">
        <v>1</v>
      </c>
      <c r="F711" s="43">
        <v>49</v>
      </c>
      <c r="G711" s="43">
        <v>25</v>
      </c>
      <c r="H711" s="43">
        <v>24</v>
      </c>
      <c r="J711" s="16"/>
      <c r="K711" s="16"/>
    </row>
    <row r="712" spans="1:11" s="15" customFormat="1" ht="26.25">
      <c r="A712" s="13">
        <f t="shared" si="18"/>
        <v>705</v>
      </c>
      <c r="B712" s="10" t="s">
        <v>1092</v>
      </c>
      <c r="C712" s="9" t="s">
        <v>28</v>
      </c>
      <c r="D712" s="9" t="s">
        <v>1205</v>
      </c>
      <c r="E712" s="22">
        <v>1</v>
      </c>
      <c r="F712" s="43">
        <v>97</v>
      </c>
      <c r="G712" s="43">
        <v>49</v>
      </c>
      <c r="H712" s="43">
        <v>48</v>
      </c>
      <c r="J712" s="16"/>
      <c r="K712" s="16"/>
    </row>
    <row r="713" spans="1:11" s="15" customFormat="1" ht="26.25">
      <c r="A713" s="13">
        <f aca="true" t="shared" si="19" ref="A713:A776">A712+1</f>
        <v>706</v>
      </c>
      <c r="B713" s="10" t="s">
        <v>1093</v>
      </c>
      <c r="C713" s="9" t="s">
        <v>28</v>
      </c>
      <c r="D713" s="9" t="s">
        <v>1206</v>
      </c>
      <c r="E713" s="22">
        <v>1</v>
      </c>
      <c r="F713" s="43">
        <v>100</v>
      </c>
      <c r="G713" s="43">
        <v>50</v>
      </c>
      <c r="H713" s="43">
        <v>50</v>
      </c>
      <c r="J713" s="16"/>
      <c r="K713" s="16"/>
    </row>
    <row r="714" spans="1:11" s="15" customFormat="1" ht="39">
      <c r="A714" s="13">
        <f t="shared" si="19"/>
        <v>707</v>
      </c>
      <c r="B714" s="10" t="s">
        <v>1094</v>
      </c>
      <c r="C714" s="9" t="s">
        <v>28</v>
      </c>
      <c r="D714" s="9" t="s">
        <v>1207</v>
      </c>
      <c r="E714" s="22">
        <v>1</v>
      </c>
      <c r="F714" s="43">
        <v>100</v>
      </c>
      <c r="G714" s="43">
        <v>50</v>
      </c>
      <c r="H714" s="43">
        <v>50</v>
      </c>
      <c r="J714" s="16"/>
      <c r="K714" s="16"/>
    </row>
    <row r="715" spans="1:11" s="15" customFormat="1" ht="39">
      <c r="A715" s="13">
        <f t="shared" si="19"/>
        <v>708</v>
      </c>
      <c r="B715" s="10" t="s">
        <v>1094</v>
      </c>
      <c r="C715" s="9" t="s">
        <v>28</v>
      </c>
      <c r="D715" s="9" t="s">
        <v>1208</v>
      </c>
      <c r="E715" s="22">
        <v>1</v>
      </c>
      <c r="F715" s="43">
        <v>100</v>
      </c>
      <c r="G715" s="43">
        <v>50</v>
      </c>
      <c r="H715" s="43">
        <v>50</v>
      </c>
      <c r="J715" s="16"/>
      <c r="K715" s="16"/>
    </row>
    <row r="716" spans="1:11" s="15" customFormat="1" ht="39">
      <c r="A716" s="13">
        <f t="shared" si="19"/>
        <v>709</v>
      </c>
      <c r="B716" s="10" t="s">
        <v>1094</v>
      </c>
      <c r="C716" s="9" t="s">
        <v>28</v>
      </c>
      <c r="D716" s="9" t="s">
        <v>1209</v>
      </c>
      <c r="E716" s="22">
        <v>1</v>
      </c>
      <c r="F716" s="43">
        <v>100</v>
      </c>
      <c r="G716" s="43">
        <v>50</v>
      </c>
      <c r="H716" s="43">
        <v>50</v>
      </c>
      <c r="J716" s="16"/>
      <c r="K716" s="16"/>
    </row>
    <row r="717" spans="1:11" s="15" customFormat="1" ht="39">
      <c r="A717" s="13">
        <f t="shared" si="19"/>
        <v>710</v>
      </c>
      <c r="B717" s="10" t="s">
        <v>1094</v>
      </c>
      <c r="C717" s="9" t="s">
        <v>28</v>
      </c>
      <c r="D717" s="9" t="s">
        <v>1210</v>
      </c>
      <c r="E717" s="22">
        <v>1</v>
      </c>
      <c r="F717" s="43">
        <v>100</v>
      </c>
      <c r="G717" s="43">
        <v>50</v>
      </c>
      <c r="H717" s="43">
        <v>50</v>
      </c>
      <c r="J717" s="16"/>
      <c r="K717" s="16"/>
    </row>
    <row r="718" spans="1:11" s="15" customFormat="1" ht="39">
      <c r="A718" s="13">
        <f t="shared" si="19"/>
        <v>711</v>
      </c>
      <c r="B718" s="10" t="s">
        <v>1094</v>
      </c>
      <c r="C718" s="9" t="s">
        <v>28</v>
      </c>
      <c r="D718" s="9" t="s">
        <v>1211</v>
      </c>
      <c r="E718" s="22">
        <v>1</v>
      </c>
      <c r="F718" s="43">
        <v>100</v>
      </c>
      <c r="G718" s="43">
        <v>50</v>
      </c>
      <c r="H718" s="43">
        <v>50</v>
      </c>
      <c r="J718" s="16"/>
      <c r="K718" s="16"/>
    </row>
    <row r="719" spans="1:11" s="15" customFormat="1" ht="39">
      <c r="A719" s="13">
        <f t="shared" si="19"/>
        <v>712</v>
      </c>
      <c r="B719" s="10" t="s">
        <v>1094</v>
      </c>
      <c r="C719" s="9" t="s">
        <v>28</v>
      </c>
      <c r="D719" s="9" t="s">
        <v>1212</v>
      </c>
      <c r="E719" s="22">
        <v>1</v>
      </c>
      <c r="F719" s="43">
        <v>100</v>
      </c>
      <c r="G719" s="43">
        <v>50</v>
      </c>
      <c r="H719" s="43">
        <v>50</v>
      </c>
      <c r="J719" s="16"/>
      <c r="K719" s="16"/>
    </row>
    <row r="720" spans="1:11" s="15" customFormat="1" ht="39">
      <c r="A720" s="13">
        <f t="shared" si="19"/>
        <v>713</v>
      </c>
      <c r="B720" s="10" t="s">
        <v>1094</v>
      </c>
      <c r="C720" s="9" t="s">
        <v>28</v>
      </c>
      <c r="D720" s="9" t="s">
        <v>1213</v>
      </c>
      <c r="E720" s="22">
        <v>1</v>
      </c>
      <c r="F720" s="43">
        <v>100</v>
      </c>
      <c r="G720" s="43">
        <v>50</v>
      </c>
      <c r="H720" s="43">
        <v>50</v>
      </c>
      <c r="J720" s="16"/>
      <c r="K720" s="16"/>
    </row>
    <row r="721" spans="1:11" s="15" customFormat="1" ht="39">
      <c r="A721" s="13">
        <f t="shared" si="19"/>
        <v>714</v>
      </c>
      <c r="B721" s="10" t="s">
        <v>1094</v>
      </c>
      <c r="C721" s="9" t="s">
        <v>28</v>
      </c>
      <c r="D721" s="9" t="s">
        <v>1214</v>
      </c>
      <c r="E721" s="22">
        <v>1</v>
      </c>
      <c r="F721" s="43">
        <v>100</v>
      </c>
      <c r="G721" s="43">
        <v>50</v>
      </c>
      <c r="H721" s="43">
        <v>50</v>
      </c>
      <c r="J721" s="16"/>
      <c r="K721" s="16"/>
    </row>
    <row r="722" spans="1:11" s="15" customFormat="1" ht="39">
      <c r="A722" s="13">
        <f t="shared" si="19"/>
        <v>715</v>
      </c>
      <c r="B722" s="10" t="s">
        <v>1094</v>
      </c>
      <c r="C722" s="9" t="s">
        <v>28</v>
      </c>
      <c r="D722" s="9" t="s">
        <v>1215</v>
      </c>
      <c r="E722" s="22">
        <v>1</v>
      </c>
      <c r="F722" s="43">
        <v>100</v>
      </c>
      <c r="G722" s="43">
        <v>50</v>
      </c>
      <c r="H722" s="43">
        <v>50</v>
      </c>
      <c r="J722" s="16"/>
      <c r="K722" s="16"/>
    </row>
    <row r="723" spans="1:11" s="15" customFormat="1" ht="39">
      <c r="A723" s="13">
        <f t="shared" si="19"/>
        <v>716</v>
      </c>
      <c r="B723" s="10" t="s">
        <v>1095</v>
      </c>
      <c r="C723" s="9" t="s">
        <v>28</v>
      </c>
      <c r="D723" s="9" t="s">
        <v>1216</v>
      </c>
      <c r="E723" s="22">
        <v>1</v>
      </c>
      <c r="F723" s="43">
        <v>114</v>
      </c>
      <c r="G723" s="43">
        <v>57</v>
      </c>
      <c r="H723" s="43">
        <v>57</v>
      </c>
      <c r="J723" s="16"/>
      <c r="K723" s="16"/>
    </row>
    <row r="724" spans="1:11" s="15" customFormat="1" ht="39">
      <c r="A724" s="13">
        <f t="shared" si="19"/>
        <v>717</v>
      </c>
      <c r="B724" s="10" t="s">
        <v>1095</v>
      </c>
      <c r="C724" s="9" t="s">
        <v>28</v>
      </c>
      <c r="D724" s="9" t="s">
        <v>1217</v>
      </c>
      <c r="E724" s="22">
        <v>1</v>
      </c>
      <c r="F724" s="43">
        <v>114</v>
      </c>
      <c r="G724" s="43">
        <v>57</v>
      </c>
      <c r="H724" s="43">
        <v>57</v>
      </c>
      <c r="J724" s="16"/>
      <c r="K724" s="16"/>
    </row>
    <row r="725" spans="1:11" s="15" customFormat="1" ht="39">
      <c r="A725" s="13">
        <f t="shared" si="19"/>
        <v>718</v>
      </c>
      <c r="B725" s="10" t="s">
        <v>1095</v>
      </c>
      <c r="C725" s="9" t="s">
        <v>28</v>
      </c>
      <c r="D725" s="9" t="s">
        <v>1218</v>
      </c>
      <c r="E725" s="22">
        <v>1</v>
      </c>
      <c r="F725" s="43">
        <v>114</v>
      </c>
      <c r="G725" s="43">
        <v>57</v>
      </c>
      <c r="H725" s="43">
        <v>57</v>
      </c>
      <c r="J725" s="16"/>
      <c r="K725" s="16"/>
    </row>
    <row r="726" spans="1:11" s="15" customFormat="1" ht="39">
      <c r="A726" s="13">
        <f t="shared" si="19"/>
        <v>719</v>
      </c>
      <c r="B726" s="10" t="s">
        <v>1095</v>
      </c>
      <c r="C726" s="9" t="s">
        <v>28</v>
      </c>
      <c r="D726" s="9" t="s">
        <v>1219</v>
      </c>
      <c r="E726" s="22">
        <v>1</v>
      </c>
      <c r="F726" s="43">
        <v>114</v>
      </c>
      <c r="G726" s="43">
        <v>57</v>
      </c>
      <c r="H726" s="43">
        <v>57</v>
      </c>
      <c r="J726" s="16"/>
      <c r="K726" s="16"/>
    </row>
    <row r="727" spans="1:11" s="15" customFormat="1" ht="39">
      <c r="A727" s="13">
        <f t="shared" si="19"/>
        <v>720</v>
      </c>
      <c r="B727" s="10" t="s">
        <v>1095</v>
      </c>
      <c r="C727" s="9" t="s">
        <v>28</v>
      </c>
      <c r="D727" s="9" t="s">
        <v>1220</v>
      </c>
      <c r="E727" s="22">
        <v>1</v>
      </c>
      <c r="F727" s="43">
        <v>114</v>
      </c>
      <c r="G727" s="43">
        <v>57</v>
      </c>
      <c r="H727" s="43">
        <v>57</v>
      </c>
      <c r="J727" s="16"/>
      <c r="K727" s="16"/>
    </row>
    <row r="728" spans="1:11" s="15" customFormat="1" ht="39">
      <c r="A728" s="13">
        <f t="shared" si="19"/>
        <v>721</v>
      </c>
      <c r="B728" s="10" t="s">
        <v>1095</v>
      </c>
      <c r="C728" s="9" t="s">
        <v>28</v>
      </c>
      <c r="D728" s="9" t="s">
        <v>1221</v>
      </c>
      <c r="E728" s="22">
        <v>1</v>
      </c>
      <c r="F728" s="43">
        <v>114</v>
      </c>
      <c r="G728" s="43">
        <v>57</v>
      </c>
      <c r="H728" s="43">
        <v>57</v>
      </c>
      <c r="J728" s="16"/>
      <c r="K728" s="16"/>
    </row>
    <row r="729" spans="1:11" s="15" customFormat="1" ht="39">
      <c r="A729" s="13">
        <f t="shared" si="19"/>
        <v>722</v>
      </c>
      <c r="B729" s="10" t="s">
        <v>1095</v>
      </c>
      <c r="C729" s="9" t="s">
        <v>28</v>
      </c>
      <c r="D729" s="9" t="s">
        <v>1222</v>
      </c>
      <c r="E729" s="22">
        <v>1</v>
      </c>
      <c r="F729" s="43">
        <v>114</v>
      </c>
      <c r="G729" s="43">
        <v>57</v>
      </c>
      <c r="H729" s="43">
        <v>57</v>
      </c>
      <c r="J729" s="16"/>
      <c r="K729" s="16"/>
    </row>
    <row r="730" spans="1:11" s="15" customFormat="1" ht="39">
      <c r="A730" s="13">
        <f t="shared" si="19"/>
        <v>723</v>
      </c>
      <c r="B730" s="10" t="s">
        <v>1095</v>
      </c>
      <c r="C730" s="9" t="s">
        <v>28</v>
      </c>
      <c r="D730" s="9" t="s">
        <v>1223</v>
      </c>
      <c r="E730" s="22">
        <v>1</v>
      </c>
      <c r="F730" s="43">
        <v>114</v>
      </c>
      <c r="G730" s="43">
        <v>57</v>
      </c>
      <c r="H730" s="43">
        <v>57</v>
      </c>
      <c r="J730" s="16"/>
      <c r="K730" s="16"/>
    </row>
    <row r="731" spans="1:11" s="15" customFormat="1" ht="26.25">
      <c r="A731" s="13">
        <f t="shared" si="19"/>
        <v>724</v>
      </c>
      <c r="B731" s="10" t="s">
        <v>1096</v>
      </c>
      <c r="C731" s="9" t="s">
        <v>28</v>
      </c>
      <c r="D731" s="9" t="s">
        <v>1224</v>
      </c>
      <c r="E731" s="22">
        <v>1</v>
      </c>
      <c r="F731" s="43">
        <v>114</v>
      </c>
      <c r="G731" s="43">
        <v>57</v>
      </c>
      <c r="H731" s="43">
        <v>57</v>
      </c>
      <c r="J731" s="16"/>
      <c r="K731" s="16"/>
    </row>
    <row r="732" spans="1:11" s="15" customFormat="1" ht="39">
      <c r="A732" s="13">
        <f t="shared" si="19"/>
        <v>725</v>
      </c>
      <c r="B732" s="10" t="s">
        <v>1097</v>
      </c>
      <c r="C732" s="9" t="s">
        <v>28</v>
      </c>
      <c r="D732" s="9" t="s">
        <v>1225</v>
      </c>
      <c r="E732" s="22">
        <v>1</v>
      </c>
      <c r="F732" s="43">
        <v>92</v>
      </c>
      <c r="G732" s="43">
        <v>46</v>
      </c>
      <c r="H732" s="43">
        <v>46</v>
      </c>
      <c r="J732" s="16"/>
      <c r="K732" s="16"/>
    </row>
    <row r="733" spans="1:11" s="15" customFormat="1" ht="39">
      <c r="A733" s="13">
        <f t="shared" si="19"/>
        <v>726</v>
      </c>
      <c r="B733" s="10" t="s">
        <v>1097</v>
      </c>
      <c r="C733" s="9" t="s">
        <v>28</v>
      </c>
      <c r="D733" s="9" t="s">
        <v>1226</v>
      </c>
      <c r="E733" s="22">
        <v>1</v>
      </c>
      <c r="F733" s="43">
        <v>92</v>
      </c>
      <c r="G733" s="43">
        <v>46</v>
      </c>
      <c r="H733" s="43">
        <v>46</v>
      </c>
      <c r="J733" s="16"/>
      <c r="K733" s="16"/>
    </row>
    <row r="734" spans="1:11" s="15" customFormat="1" ht="39">
      <c r="A734" s="13">
        <f t="shared" si="19"/>
        <v>727</v>
      </c>
      <c r="B734" s="10" t="s">
        <v>1097</v>
      </c>
      <c r="C734" s="9" t="s">
        <v>28</v>
      </c>
      <c r="D734" s="9" t="s">
        <v>1227</v>
      </c>
      <c r="E734" s="22">
        <v>1</v>
      </c>
      <c r="F734" s="43">
        <v>92</v>
      </c>
      <c r="G734" s="43">
        <v>46</v>
      </c>
      <c r="H734" s="43">
        <v>46</v>
      </c>
      <c r="J734" s="16"/>
      <c r="K734" s="16"/>
    </row>
    <row r="735" spans="1:11" s="15" customFormat="1" ht="26.25">
      <c r="A735" s="13">
        <f t="shared" si="19"/>
        <v>728</v>
      </c>
      <c r="B735" s="10" t="s">
        <v>1098</v>
      </c>
      <c r="C735" s="9" t="s">
        <v>28</v>
      </c>
      <c r="D735" s="9" t="s">
        <v>1228</v>
      </c>
      <c r="E735" s="22">
        <v>1</v>
      </c>
      <c r="F735" s="43">
        <v>112</v>
      </c>
      <c r="G735" s="43">
        <v>56</v>
      </c>
      <c r="H735" s="43">
        <v>56</v>
      </c>
      <c r="J735" s="16"/>
      <c r="K735" s="16"/>
    </row>
    <row r="736" spans="1:11" s="15" customFormat="1" ht="26.25">
      <c r="A736" s="13">
        <f t="shared" si="19"/>
        <v>729</v>
      </c>
      <c r="B736" s="10" t="s">
        <v>1099</v>
      </c>
      <c r="C736" s="9" t="s">
        <v>28</v>
      </c>
      <c r="D736" s="9" t="s">
        <v>1229</v>
      </c>
      <c r="E736" s="22">
        <v>4</v>
      </c>
      <c r="F736" s="43">
        <v>124</v>
      </c>
      <c r="G736" s="43">
        <v>64</v>
      </c>
      <c r="H736" s="43">
        <v>60</v>
      </c>
      <c r="J736" s="16"/>
      <c r="K736" s="16"/>
    </row>
    <row r="737" spans="1:11" s="15" customFormat="1" ht="26.25">
      <c r="A737" s="13">
        <f t="shared" si="19"/>
        <v>730</v>
      </c>
      <c r="B737" s="10" t="s">
        <v>1100</v>
      </c>
      <c r="C737" s="9" t="s">
        <v>28</v>
      </c>
      <c r="D737" s="9" t="s">
        <v>1230</v>
      </c>
      <c r="E737" s="22">
        <v>1</v>
      </c>
      <c r="F737" s="43">
        <v>36</v>
      </c>
      <c r="G737" s="43">
        <v>18</v>
      </c>
      <c r="H737" s="43">
        <v>18</v>
      </c>
      <c r="J737" s="16"/>
      <c r="K737" s="16"/>
    </row>
    <row r="738" spans="1:11" s="15" customFormat="1" ht="26.25">
      <c r="A738" s="13">
        <f t="shared" si="19"/>
        <v>731</v>
      </c>
      <c r="B738" s="10" t="s">
        <v>1101</v>
      </c>
      <c r="C738" s="9" t="s">
        <v>28</v>
      </c>
      <c r="D738" s="9" t="s">
        <v>1231</v>
      </c>
      <c r="E738" s="22">
        <v>5</v>
      </c>
      <c r="F738" s="43">
        <v>25</v>
      </c>
      <c r="G738" s="43">
        <v>15</v>
      </c>
      <c r="H738" s="43">
        <v>10</v>
      </c>
      <c r="J738" s="16"/>
      <c r="K738" s="16"/>
    </row>
    <row r="739" spans="1:11" s="15" customFormat="1" ht="26.25">
      <c r="A739" s="13">
        <f t="shared" si="19"/>
        <v>732</v>
      </c>
      <c r="B739" s="10" t="s">
        <v>1102</v>
      </c>
      <c r="C739" s="9" t="s">
        <v>28</v>
      </c>
      <c r="D739" s="9" t="s">
        <v>1232</v>
      </c>
      <c r="E739" s="22">
        <v>4</v>
      </c>
      <c r="F739" s="43">
        <v>108</v>
      </c>
      <c r="G739" s="43">
        <v>56</v>
      </c>
      <c r="H739" s="43">
        <v>52</v>
      </c>
      <c r="J739" s="16"/>
      <c r="K739" s="16"/>
    </row>
    <row r="740" spans="1:11" s="15" customFormat="1" ht="26.25">
      <c r="A740" s="13">
        <f t="shared" si="19"/>
        <v>733</v>
      </c>
      <c r="B740" s="10" t="s">
        <v>1103</v>
      </c>
      <c r="C740" s="9" t="s">
        <v>28</v>
      </c>
      <c r="D740" s="9" t="s">
        <v>1233</v>
      </c>
      <c r="E740" s="22">
        <v>3</v>
      </c>
      <c r="F740" s="43">
        <v>381</v>
      </c>
      <c r="G740" s="43">
        <v>192</v>
      </c>
      <c r="H740" s="43">
        <v>189</v>
      </c>
      <c r="J740" s="16"/>
      <c r="K740" s="16"/>
    </row>
    <row r="741" spans="1:11" s="15" customFormat="1" ht="26.25">
      <c r="A741" s="13">
        <f t="shared" si="19"/>
        <v>734</v>
      </c>
      <c r="B741" s="10" t="s">
        <v>1104</v>
      </c>
      <c r="C741" s="9" t="s">
        <v>28</v>
      </c>
      <c r="D741" s="9" t="s">
        <v>1234</v>
      </c>
      <c r="E741" s="22">
        <v>6</v>
      </c>
      <c r="F741" s="43">
        <v>714</v>
      </c>
      <c r="G741" s="43">
        <v>360</v>
      </c>
      <c r="H741" s="43">
        <v>354</v>
      </c>
      <c r="J741" s="16"/>
      <c r="K741" s="16"/>
    </row>
    <row r="742" spans="1:11" s="15" customFormat="1" ht="26.25">
      <c r="A742" s="13">
        <f t="shared" si="19"/>
        <v>735</v>
      </c>
      <c r="B742" s="10" t="s">
        <v>1105</v>
      </c>
      <c r="C742" s="9" t="s">
        <v>28</v>
      </c>
      <c r="D742" s="9" t="s">
        <v>1235</v>
      </c>
      <c r="E742" s="22">
        <v>13</v>
      </c>
      <c r="F742" s="43">
        <v>91</v>
      </c>
      <c r="G742" s="43">
        <v>52</v>
      </c>
      <c r="H742" s="43">
        <v>39</v>
      </c>
      <c r="J742" s="16"/>
      <c r="K742" s="16"/>
    </row>
    <row r="743" spans="1:11" s="15" customFormat="1" ht="26.25">
      <c r="A743" s="13">
        <f t="shared" si="19"/>
        <v>736</v>
      </c>
      <c r="B743" s="10" t="s">
        <v>1106</v>
      </c>
      <c r="C743" s="9" t="s">
        <v>28</v>
      </c>
      <c r="D743" s="9" t="s">
        <v>1236</v>
      </c>
      <c r="E743" s="22">
        <v>5</v>
      </c>
      <c r="F743" s="43">
        <v>30</v>
      </c>
      <c r="G743" s="43">
        <v>15</v>
      </c>
      <c r="H743" s="43">
        <v>15</v>
      </c>
      <c r="J743" s="16"/>
      <c r="K743" s="16"/>
    </row>
    <row r="744" spans="1:11" s="15" customFormat="1" ht="26.25">
      <c r="A744" s="13">
        <f t="shared" si="19"/>
        <v>737</v>
      </c>
      <c r="B744" s="10" t="s">
        <v>1107</v>
      </c>
      <c r="C744" s="9" t="s">
        <v>28</v>
      </c>
      <c r="D744" s="9" t="s">
        <v>1237</v>
      </c>
      <c r="E744" s="22">
        <v>1</v>
      </c>
      <c r="F744" s="43">
        <v>18</v>
      </c>
      <c r="G744" s="43">
        <v>9</v>
      </c>
      <c r="H744" s="43">
        <v>9</v>
      </c>
      <c r="J744" s="16"/>
      <c r="K744" s="16"/>
    </row>
    <row r="745" spans="1:11" s="15" customFormat="1" ht="26.25">
      <c r="A745" s="13">
        <f t="shared" si="19"/>
        <v>738</v>
      </c>
      <c r="B745" s="10" t="s">
        <v>1107</v>
      </c>
      <c r="C745" s="9" t="s">
        <v>28</v>
      </c>
      <c r="D745" s="9" t="s">
        <v>1238</v>
      </c>
      <c r="E745" s="22">
        <v>1</v>
      </c>
      <c r="F745" s="43">
        <v>18</v>
      </c>
      <c r="G745" s="43">
        <v>9</v>
      </c>
      <c r="H745" s="43">
        <v>9</v>
      </c>
      <c r="J745" s="16"/>
      <c r="K745" s="16"/>
    </row>
    <row r="746" spans="1:11" s="15" customFormat="1" ht="26.25">
      <c r="A746" s="13">
        <f t="shared" si="19"/>
        <v>739</v>
      </c>
      <c r="B746" s="10" t="s">
        <v>1108</v>
      </c>
      <c r="C746" s="9" t="s">
        <v>28</v>
      </c>
      <c r="D746" s="9" t="s">
        <v>1239</v>
      </c>
      <c r="E746" s="22">
        <v>1</v>
      </c>
      <c r="F746" s="43">
        <v>40</v>
      </c>
      <c r="G746" s="43">
        <v>20</v>
      </c>
      <c r="H746" s="43">
        <v>20</v>
      </c>
      <c r="J746" s="16"/>
      <c r="K746" s="16"/>
    </row>
    <row r="747" spans="1:11" s="15" customFormat="1" ht="26.25">
      <c r="A747" s="13">
        <f t="shared" si="19"/>
        <v>740</v>
      </c>
      <c r="B747" s="10" t="s">
        <v>1109</v>
      </c>
      <c r="C747" s="9" t="s">
        <v>28</v>
      </c>
      <c r="D747" s="9" t="s">
        <v>1240</v>
      </c>
      <c r="E747" s="22">
        <v>1</v>
      </c>
      <c r="F747" s="43">
        <v>15</v>
      </c>
      <c r="G747" s="43">
        <v>8</v>
      </c>
      <c r="H747" s="43">
        <v>7</v>
      </c>
      <c r="J747" s="16"/>
      <c r="K747" s="16"/>
    </row>
    <row r="748" spans="1:11" s="15" customFormat="1" ht="26.25">
      <c r="A748" s="13">
        <f t="shared" si="19"/>
        <v>741</v>
      </c>
      <c r="B748" s="10" t="s">
        <v>1110</v>
      </c>
      <c r="C748" s="9" t="s">
        <v>28</v>
      </c>
      <c r="D748" s="9" t="s">
        <v>1241</v>
      </c>
      <c r="E748" s="22">
        <v>2</v>
      </c>
      <c r="F748" s="43">
        <v>30</v>
      </c>
      <c r="G748" s="43">
        <v>16</v>
      </c>
      <c r="H748" s="43">
        <v>14</v>
      </c>
      <c r="J748" s="16"/>
      <c r="K748" s="16"/>
    </row>
    <row r="749" spans="1:11" s="15" customFormat="1" ht="26.25">
      <c r="A749" s="13">
        <f t="shared" si="19"/>
        <v>742</v>
      </c>
      <c r="B749" s="10" t="s">
        <v>1111</v>
      </c>
      <c r="C749" s="9" t="s">
        <v>28</v>
      </c>
      <c r="D749" s="9" t="s">
        <v>1242</v>
      </c>
      <c r="E749" s="22">
        <v>1</v>
      </c>
      <c r="F749" s="43">
        <v>40</v>
      </c>
      <c r="G749" s="43">
        <v>20</v>
      </c>
      <c r="H749" s="43">
        <v>20</v>
      </c>
      <c r="J749" s="16"/>
      <c r="K749" s="16"/>
    </row>
    <row r="750" spans="1:11" s="15" customFormat="1" ht="26.25">
      <c r="A750" s="13">
        <f t="shared" si="19"/>
        <v>743</v>
      </c>
      <c r="B750" s="10" t="s">
        <v>1112</v>
      </c>
      <c r="C750" s="9" t="s">
        <v>28</v>
      </c>
      <c r="D750" s="9" t="s">
        <v>1243</v>
      </c>
      <c r="E750" s="22">
        <v>1</v>
      </c>
      <c r="F750" s="43">
        <v>53</v>
      </c>
      <c r="G750" s="43">
        <v>27</v>
      </c>
      <c r="H750" s="43">
        <v>26</v>
      </c>
      <c r="J750" s="16"/>
      <c r="K750" s="16"/>
    </row>
    <row r="751" spans="1:11" s="15" customFormat="1" ht="26.25">
      <c r="A751" s="13">
        <f t="shared" si="19"/>
        <v>744</v>
      </c>
      <c r="B751" s="10" t="s">
        <v>1112</v>
      </c>
      <c r="C751" s="9" t="s">
        <v>28</v>
      </c>
      <c r="D751" s="9" t="s">
        <v>1244</v>
      </c>
      <c r="E751" s="22">
        <v>1</v>
      </c>
      <c r="F751" s="43">
        <v>53</v>
      </c>
      <c r="G751" s="43">
        <v>27</v>
      </c>
      <c r="H751" s="43">
        <v>26</v>
      </c>
      <c r="J751" s="16"/>
      <c r="K751" s="16"/>
    </row>
    <row r="752" spans="1:11" s="15" customFormat="1" ht="26.25">
      <c r="A752" s="13">
        <f t="shared" si="19"/>
        <v>745</v>
      </c>
      <c r="B752" s="10" t="s">
        <v>1113</v>
      </c>
      <c r="C752" s="9" t="s">
        <v>28</v>
      </c>
      <c r="D752" s="9" t="s">
        <v>1245</v>
      </c>
      <c r="E752" s="22">
        <v>1</v>
      </c>
      <c r="F752" s="43">
        <v>34</v>
      </c>
      <c r="G752" s="43">
        <v>17</v>
      </c>
      <c r="H752" s="43">
        <v>17</v>
      </c>
      <c r="J752" s="16"/>
      <c r="K752" s="16"/>
    </row>
    <row r="753" spans="1:11" s="15" customFormat="1" ht="26.25">
      <c r="A753" s="13">
        <f t="shared" si="19"/>
        <v>746</v>
      </c>
      <c r="B753" s="10" t="s">
        <v>1113</v>
      </c>
      <c r="C753" s="9" t="s">
        <v>28</v>
      </c>
      <c r="D753" s="9" t="s">
        <v>1246</v>
      </c>
      <c r="E753" s="22">
        <v>1</v>
      </c>
      <c r="F753" s="43">
        <v>34</v>
      </c>
      <c r="G753" s="43">
        <v>17</v>
      </c>
      <c r="H753" s="43">
        <v>17</v>
      </c>
      <c r="J753" s="16"/>
      <c r="K753" s="16"/>
    </row>
    <row r="754" spans="1:11" s="15" customFormat="1" ht="26.25">
      <c r="A754" s="13">
        <f t="shared" si="19"/>
        <v>747</v>
      </c>
      <c r="B754" s="10" t="s">
        <v>1113</v>
      </c>
      <c r="C754" s="9" t="s">
        <v>28</v>
      </c>
      <c r="D754" s="9" t="s">
        <v>1247</v>
      </c>
      <c r="E754" s="22">
        <v>1</v>
      </c>
      <c r="F754" s="43">
        <v>34</v>
      </c>
      <c r="G754" s="43">
        <v>17</v>
      </c>
      <c r="H754" s="43">
        <v>17</v>
      </c>
      <c r="J754" s="16"/>
      <c r="K754" s="16"/>
    </row>
    <row r="755" spans="1:11" s="15" customFormat="1" ht="26.25">
      <c r="A755" s="13">
        <f t="shared" si="19"/>
        <v>748</v>
      </c>
      <c r="B755" s="10" t="s">
        <v>1113</v>
      </c>
      <c r="C755" s="9" t="s">
        <v>28</v>
      </c>
      <c r="D755" s="9" t="s">
        <v>1248</v>
      </c>
      <c r="E755" s="22">
        <v>1</v>
      </c>
      <c r="F755" s="43">
        <v>34</v>
      </c>
      <c r="G755" s="43">
        <v>17</v>
      </c>
      <c r="H755" s="43">
        <v>17</v>
      </c>
      <c r="J755" s="16"/>
      <c r="K755" s="16"/>
    </row>
    <row r="756" spans="1:11" s="15" customFormat="1" ht="26.25">
      <c r="A756" s="13">
        <f t="shared" si="19"/>
        <v>749</v>
      </c>
      <c r="B756" s="10" t="s">
        <v>1113</v>
      </c>
      <c r="C756" s="9" t="s">
        <v>28</v>
      </c>
      <c r="D756" s="9" t="s">
        <v>1249</v>
      </c>
      <c r="E756" s="22">
        <v>1</v>
      </c>
      <c r="F756" s="43">
        <v>34</v>
      </c>
      <c r="G756" s="43">
        <v>17</v>
      </c>
      <c r="H756" s="43">
        <v>17</v>
      </c>
      <c r="J756" s="16"/>
      <c r="K756" s="16"/>
    </row>
    <row r="757" spans="1:11" s="15" customFormat="1" ht="26.25">
      <c r="A757" s="13">
        <f t="shared" si="19"/>
        <v>750</v>
      </c>
      <c r="B757" s="10" t="s">
        <v>1114</v>
      </c>
      <c r="C757" s="9" t="s">
        <v>28</v>
      </c>
      <c r="D757" s="9" t="s">
        <v>1250</v>
      </c>
      <c r="E757" s="22">
        <v>1</v>
      </c>
      <c r="F757" s="43">
        <v>274</v>
      </c>
      <c r="G757" s="43">
        <v>137</v>
      </c>
      <c r="H757" s="43">
        <v>137</v>
      </c>
      <c r="J757" s="16"/>
      <c r="K757" s="16"/>
    </row>
    <row r="758" spans="1:11" s="15" customFormat="1" ht="26.25">
      <c r="A758" s="13">
        <f t="shared" si="19"/>
        <v>751</v>
      </c>
      <c r="B758" s="10" t="s">
        <v>1114</v>
      </c>
      <c r="C758" s="9" t="s">
        <v>28</v>
      </c>
      <c r="D758" s="9" t="s">
        <v>1251</v>
      </c>
      <c r="E758" s="22">
        <v>1</v>
      </c>
      <c r="F758" s="43">
        <v>274</v>
      </c>
      <c r="G758" s="43">
        <v>137</v>
      </c>
      <c r="H758" s="43">
        <v>137</v>
      </c>
      <c r="J758" s="16"/>
      <c r="K758" s="16"/>
    </row>
    <row r="759" spans="1:11" s="15" customFormat="1" ht="26.25">
      <c r="A759" s="13">
        <f t="shared" si="19"/>
        <v>752</v>
      </c>
      <c r="B759" s="10" t="s">
        <v>1115</v>
      </c>
      <c r="C759" s="9" t="s">
        <v>28</v>
      </c>
      <c r="D759" s="9" t="s">
        <v>1252</v>
      </c>
      <c r="E759" s="22">
        <v>1</v>
      </c>
      <c r="F759" s="43">
        <v>267</v>
      </c>
      <c r="G759" s="43">
        <v>134</v>
      </c>
      <c r="H759" s="43">
        <v>133</v>
      </c>
      <c r="J759" s="16"/>
      <c r="K759" s="16"/>
    </row>
    <row r="760" spans="1:11" s="15" customFormat="1" ht="26.25">
      <c r="A760" s="13">
        <f t="shared" si="19"/>
        <v>753</v>
      </c>
      <c r="B760" s="10" t="s">
        <v>1116</v>
      </c>
      <c r="C760" s="9" t="s">
        <v>28</v>
      </c>
      <c r="D760" s="9" t="s">
        <v>1253</v>
      </c>
      <c r="E760" s="22">
        <v>5</v>
      </c>
      <c r="F760" s="43">
        <v>215</v>
      </c>
      <c r="G760" s="43">
        <v>110</v>
      </c>
      <c r="H760" s="43">
        <v>105</v>
      </c>
      <c r="J760" s="16"/>
      <c r="K760" s="16"/>
    </row>
    <row r="761" spans="1:11" s="15" customFormat="1" ht="26.25">
      <c r="A761" s="13">
        <f t="shared" si="19"/>
        <v>754</v>
      </c>
      <c r="B761" s="10" t="s">
        <v>1117</v>
      </c>
      <c r="C761" s="9" t="s">
        <v>28</v>
      </c>
      <c r="D761" s="9" t="s">
        <v>1254</v>
      </c>
      <c r="E761" s="22">
        <v>3</v>
      </c>
      <c r="F761" s="43">
        <v>54</v>
      </c>
      <c r="G761" s="43">
        <v>27</v>
      </c>
      <c r="H761" s="43">
        <v>27</v>
      </c>
      <c r="J761" s="16"/>
      <c r="K761" s="16"/>
    </row>
    <row r="762" spans="1:11" s="15" customFormat="1" ht="26.25">
      <c r="A762" s="13">
        <f t="shared" si="19"/>
        <v>755</v>
      </c>
      <c r="B762" s="10" t="s">
        <v>1118</v>
      </c>
      <c r="C762" s="9" t="s">
        <v>28</v>
      </c>
      <c r="D762" s="9" t="s">
        <v>1255</v>
      </c>
      <c r="E762" s="22">
        <v>1</v>
      </c>
      <c r="F762" s="43">
        <v>49</v>
      </c>
      <c r="G762" s="43">
        <v>25</v>
      </c>
      <c r="H762" s="43">
        <v>24</v>
      </c>
      <c r="J762" s="16"/>
      <c r="K762" s="16"/>
    </row>
    <row r="763" spans="1:11" s="15" customFormat="1" ht="26.25">
      <c r="A763" s="13">
        <f t="shared" si="19"/>
        <v>756</v>
      </c>
      <c r="B763" s="10" t="s">
        <v>1118</v>
      </c>
      <c r="C763" s="9" t="s">
        <v>28</v>
      </c>
      <c r="D763" s="9" t="s">
        <v>1256</v>
      </c>
      <c r="E763" s="22">
        <v>1</v>
      </c>
      <c r="F763" s="43">
        <v>49</v>
      </c>
      <c r="G763" s="43">
        <v>25</v>
      </c>
      <c r="H763" s="43">
        <v>24</v>
      </c>
      <c r="J763" s="16"/>
      <c r="K763" s="16"/>
    </row>
    <row r="764" spans="1:11" s="15" customFormat="1" ht="26.25">
      <c r="A764" s="13">
        <f t="shared" si="19"/>
        <v>757</v>
      </c>
      <c r="B764" s="10" t="s">
        <v>1119</v>
      </c>
      <c r="C764" s="9" t="s">
        <v>28</v>
      </c>
      <c r="D764" s="9" t="s">
        <v>1257</v>
      </c>
      <c r="E764" s="22">
        <v>1</v>
      </c>
      <c r="F764" s="43">
        <v>187</v>
      </c>
      <c r="G764" s="43">
        <v>94</v>
      </c>
      <c r="H764" s="43">
        <v>93</v>
      </c>
      <c r="J764" s="16"/>
      <c r="K764" s="16"/>
    </row>
    <row r="765" spans="1:11" s="15" customFormat="1" ht="26.25">
      <c r="A765" s="13">
        <f t="shared" si="19"/>
        <v>758</v>
      </c>
      <c r="B765" s="10" t="s">
        <v>1120</v>
      </c>
      <c r="C765" s="9" t="s">
        <v>28</v>
      </c>
      <c r="D765" s="9" t="s">
        <v>1258</v>
      </c>
      <c r="E765" s="22">
        <v>2</v>
      </c>
      <c r="F765" s="43">
        <v>62</v>
      </c>
      <c r="G765" s="43">
        <v>32</v>
      </c>
      <c r="H765" s="43">
        <v>30</v>
      </c>
      <c r="J765" s="16"/>
      <c r="K765" s="16"/>
    </row>
    <row r="766" spans="1:11" s="15" customFormat="1" ht="26.25">
      <c r="A766" s="13">
        <f t="shared" si="19"/>
        <v>759</v>
      </c>
      <c r="B766" s="10" t="s">
        <v>1121</v>
      </c>
      <c r="C766" s="9" t="s">
        <v>28</v>
      </c>
      <c r="D766" s="9" t="s">
        <v>1259</v>
      </c>
      <c r="E766" s="22">
        <v>3</v>
      </c>
      <c r="F766" s="43">
        <v>105</v>
      </c>
      <c r="G766" s="43">
        <v>54</v>
      </c>
      <c r="H766" s="43">
        <v>51</v>
      </c>
      <c r="J766" s="16"/>
      <c r="K766" s="16"/>
    </row>
    <row r="767" spans="1:11" s="15" customFormat="1" ht="26.25">
      <c r="A767" s="13">
        <f t="shared" si="19"/>
        <v>760</v>
      </c>
      <c r="B767" s="10" t="s">
        <v>1122</v>
      </c>
      <c r="C767" s="9" t="s">
        <v>28</v>
      </c>
      <c r="D767" s="9" t="s">
        <v>1260</v>
      </c>
      <c r="E767" s="22">
        <v>1</v>
      </c>
      <c r="F767" s="43">
        <v>271</v>
      </c>
      <c r="G767" s="43">
        <v>136</v>
      </c>
      <c r="H767" s="43">
        <v>135</v>
      </c>
      <c r="J767" s="16"/>
      <c r="K767" s="16"/>
    </row>
    <row r="768" spans="1:11" s="15" customFormat="1" ht="26.25">
      <c r="A768" s="13">
        <f t="shared" si="19"/>
        <v>761</v>
      </c>
      <c r="B768" s="10" t="s">
        <v>1123</v>
      </c>
      <c r="C768" s="9" t="s">
        <v>28</v>
      </c>
      <c r="D768" s="9" t="s">
        <v>1261</v>
      </c>
      <c r="E768" s="22">
        <v>1</v>
      </c>
      <c r="F768" s="43">
        <v>5</v>
      </c>
      <c r="G768" s="43">
        <v>3</v>
      </c>
      <c r="H768" s="43">
        <v>2</v>
      </c>
      <c r="J768" s="16"/>
      <c r="K768" s="16"/>
    </row>
    <row r="769" spans="1:11" s="15" customFormat="1" ht="26.25">
      <c r="A769" s="13">
        <f t="shared" si="19"/>
        <v>762</v>
      </c>
      <c r="B769" s="10" t="s">
        <v>1124</v>
      </c>
      <c r="C769" s="9" t="s">
        <v>28</v>
      </c>
      <c r="D769" s="9" t="s">
        <v>1262</v>
      </c>
      <c r="E769" s="22">
        <v>1</v>
      </c>
      <c r="F769" s="43">
        <v>413</v>
      </c>
      <c r="G769" s="43">
        <v>207</v>
      </c>
      <c r="H769" s="43">
        <v>206</v>
      </c>
      <c r="J769" s="16"/>
      <c r="K769" s="16"/>
    </row>
    <row r="770" spans="1:11" s="15" customFormat="1" ht="26.25">
      <c r="A770" s="13">
        <f t="shared" si="19"/>
        <v>763</v>
      </c>
      <c r="B770" s="10" t="s">
        <v>1125</v>
      </c>
      <c r="C770" s="9" t="s">
        <v>28</v>
      </c>
      <c r="D770" s="9" t="s">
        <v>1263</v>
      </c>
      <c r="E770" s="22">
        <v>1</v>
      </c>
      <c r="F770" s="43">
        <v>51</v>
      </c>
      <c r="G770" s="43">
        <v>26</v>
      </c>
      <c r="H770" s="43">
        <v>25</v>
      </c>
      <c r="J770" s="16"/>
      <c r="K770" s="16"/>
    </row>
    <row r="771" spans="1:11" s="15" customFormat="1" ht="26.25">
      <c r="A771" s="13">
        <f t="shared" si="19"/>
        <v>764</v>
      </c>
      <c r="B771" s="10" t="s">
        <v>1125</v>
      </c>
      <c r="C771" s="9" t="s">
        <v>28</v>
      </c>
      <c r="D771" s="9" t="s">
        <v>1264</v>
      </c>
      <c r="E771" s="22">
        <v>1</v>
      </c>
      <c r="F771" s="43">
        <v>51</v>
      </c>
      <c r="G771" s="43">
        <v>26</v>
      </c>
      <c r="H771" s="43">
        <v>25</v>
      </c>
      <c r="J771" s="16"/>
      <c r="K771" s="16"/>
    </row>
    <row r="772" spans="1:11" s="15" customFormat="1" ht="26.25">
      <c r="A772" s="13">
        <f t="shared" si="19"/>
        <v>765</v>
      </c>
      <c r="B772" s="10" t="s">
        <v>1126</v>
      </c>
      <c r="C772" s="9" t="s">
        <v>28</v>
      </c>
      <c r="D772" s="9" t="s">
        <v>1265</v>
      </c>
      <c r="E772" s="22">
        <v>1</v>
      </c>
      <c r="F772" s="43">
        <v>126</v>
      </c>
      <c r="G772" s="43">
        <v>63</v>
      </c>
      <c r="H772" s="43">
        <v>63</v>
      </c>
      <c r="J772" s="16"/>
      <c r="K772" s="16"/>
    </row>
    <row r="773" spans="1:11" s="15" customFormat="1" ht="26.25">
      <c r="A773" s="13">
        <f t="shared" si="19"/>
        <v>766</v>
      </c>
      <c r="B773" s="10" t="s">
        <v>1127</v>
      </c>
      <c r="C773" s="9" t="s">
        <v>28</v>
      </c>
      <c r="D773" s="9" t="s">
        <v>1266</v>
      </c>
      <c r="E773" s="22">
        <v>1</v>
      </c>
      <c r="F773" s="43">
        <v>46</v>
      </c>
      <c r="G773" s="43">
        <v>23</v>
      </c>
      <c r="H773" s="43">
        <v>23</v>
      </c>
      <c r="J773" s="16"/>
      <c r="K773" s="16"/>
    </row>
    <row r="774" spans="1:11" s="15" customFormat="1" ht="26.25">
      <c r="A774" s="13">
        <f t="shared" si="19"/>
        <v>767</v>
      </c>
      <c r="B774" s="10" t="s">
        <v>1128</v>
      </c>
      <c r="C774" s="9" t="s">
        <v>28</v>
      </c>
      <c r="D774" s="9" t="s">
        <v>1267</v>
      </c>
      <c r="E774" s="22">
        <v>1</v>
      </c>
      <c r="F774" s="43">
        <v>54</v>
      </c>
      <c r="G774" s="43">
        <v>27</v>
      </c>
      <c r="H774" s="43">
        <v>27</v>
      </c>
      <c r="J774" s="16"/>
      <c r="K774" s="16"/>
    </row>
    <row r="775" spans="1:11" s="15" customFormat="1" ht="26.25">
      <c r="A775" s="13">
        <f t="shared" si="19"/>
        <v>768</v>
      </c>
      <c r="B775" s="10" t="s">
        <v>1129</v>
      </c>
      <c r="C775" s="9" t="s">
        <v>28</v>
      </c>
      <c r="D775" s="9" t="s">
        <v>1268</v>
      </c>
      <c r="E775" s="22">
        <v>1</v>
      </c>
      <c r="F775" s="43">
        <v>71</v>
      </c>
      <c r="G775" s="43">
        <v>36</v>
      </c>
      <c r="H775" s="43">
        <v>35</v>
      </c>
      <c r="J775" s="16"/>
      <c r="K775" s="16"/>
    </row>
    <row r="776" spans="1:11" s="15" customFormat="1" ht="26.25">
      <c r="A776" s="13">
        <f t="shared" si="19"/>
        <v>769</v>
      </c>
      <c r="B776" s="10" t="s">
        <v>1130</v>
      </c>
      <c r="C776" s="9" t="s">
        <v>28</v>
      </c>
      <c r="D776" s="9" t="s">
        <v>1269</v>
      </c>
      <c r="E776" s="22">
        <v>2</v>
      </c>
      <c r="F776" s="43">
        <v>20</v>
      </c>
      <c r="G776" s="43">
        <v>10</v>
      </c>
      <c r="H776" s="43">
        <v>10</v>
      </c>
      <c r="J776" s="16"/>
      <c r="K776" s="16"/>
    </row>
    <row r="777" spans="1:11" s="15" customFormat="1" ht="26.25">
      <c r="A777" s="13">
        <f aca="true" t="shared" si="20" ref="A777:A840">A776+1</f>
        <v>770</v>
      </c>
      <c r="B777" s="10" t="s">
        <v>1131</v>
      </c>
      <c r="C777" s="9" t="s">
        <v>28</v>
      </c>
      <c r="D777" s="9" t="s">
        <v>1270</v>
      </c>
      <c r="E777" s="22">
        <v>1</v>
      </c>
      <c r="F777" s="43">
        <v>30</v>
      </c>
      <c r="G777" s="43">
        <v>15</v>
      </c>
      <c r="H777" s="43">
        <v>15</v>
      </c>
      <c r="J777" s="16"/>
      <c r="K777" s="16"/>
    </row>
    <row r="778" spans="1:11" s="15" customFormat="1" ht="26.25">
      <c r="A778" s="13">
        <f t="shared" si="20"/>
        <v>771</v>
      </c>
      <c r="B778" s="10" t="s">
        <v>1131</v>
      </c>
      <c r="C778" s="9" t="s">
        <v>28</v>
      </c>
      <c r="D778" s="9" t="s">
        <v>1271</v>
      </c>
      <c r="E778" s="22">
        <v>1</v>
      </c>
      <c r="F778" s="43">
        <v>30</v>
      </c>
      <c r="G778" s="43">
        <v>15</v>
      </c>
      <c r="H778" s="43">
        <v>15</v>
      </c>
      <c r="J778" s="16"/>
      <c r="K778" s="16"/>
    </row>
    <row r="779" spans="1:11" s="15" customFormat="1" ht="26.25">
      <c r="A779" s="13">
        <f t="shared" si="20"/>
        <v>772</v>
      </c>
      <c r="B779" s="10" t="s">
        <v>1132</v>
      </c>
      <c r="C779" s="9" t="s">
        <v>28</v>
      </c>
      <c r="D779" s="9" t="s">
        <v>1272</v>
      </c>
      <c r="E779" s="22">
        <v>1</v>
      </c>
      <c r="F779" s="43">
        <v>429</v>
      </c>
      <c r="G779" s="43">
        <v>215</v>
      </c>
      <c r="H779" s="43">
        <v>214</v>
      </c>
      <c r="J779" s="16"/>
      <c r="K779" s="16"/>
    </row>
    <row r="780" spans="1:11" s="15" customFormat="1" ht="26.25">
      <c r="A780" s="13">
        <f t="shared" si="20"/>
        <v>773</v>
      </c>
      <c r="B780" s="10" t="s">
        <v>1133</v>
      </c>
      <c r="C780" s="9" t="s">
        <v>28</v>
      </c>
      <c r="D780" s="9" t="s">
        <v>1273</v>
      </c>
      <c r="E780" s="22">
        <v>1</v>
      </c>
      <c r="F780" s="43">
        <v>421</v>
      </c>
      <c r="G780" s="43">
        <v>211</v>
      </c>
      <c r="H780" s="43">
        <v>210</v>
      </c>
      <c r="J780" s="16"/>
      <c r="K780" s="16"/>
    </row>
    <row r="781" spans="1:11" s="15" customFormat="1" ht="26.25">
      <c r="A781" s="13">
        <f t="shared" si="20"/>
        <v>774</v>
      </c>
      <c r="B781" s="10" t="s">
        <v>1134</v>
      </c>
      <c r="C781" s="9" t="s">
        <v>28</v>
      </c>
      <c r="D781" s="9" t="s">
        <v>1274</v>
      </c>
      <c r="E781" s="22">
        <v>1</v>
      </c>
      <c r="F781" s="43">
        <v>828</v>
      </c>
      <c r="G781" s="43">
        <v>414</v>
      </c>
      <c r="H781" s="43">
        <v>414</v>
      </c>
      <c r="J781" s="16"/>
      <c r="K781" s="16"/>
    </row>
    <row r="782" spans="1:11" s="15" customFormat="1" ht="26.25">
      <c r="A782" s="13">
        <f t="shared" si="20"/>
        <v>775</v>
      </c>
      <c r="B782" s="10" t="s">
        <v>1135</v>
      </c>
      <c r="C782" s="9" t="s">
        <v>28</v>
      </c>
      <c r="D782" s="9" t="s">
        <v>1275</v>
      </c>
      <c r="E782" s="22">
        <v>1</v>
      </c>
      <c r="F782" s="43">
        <v>143</v>
      </c>
      <c r="G782" s="43">
        <v>72</v>
      </c>
      <c r="H782" s="43">
        <v>71</v>
      </c>
      <c r="J782" s="16"/>
      <c r="K782" s="16"/>
    </row>
    <row r="783" spans="1:11" s="15" customFormat="1" ht="26.25">
      <c r="A783" s="13">
        <f t="shared" si="20"/>
        <v>776</v>
      </c>
      <c r="B783" s="10" t="s">
        <v>1136</v>
      </c>
      <c r="C783" s="9" t="s">
        <v>28</v>
      </c>
      <c r="D783" s="9" t="s">
        <v>1276</v>
      </c>
      <c r="E783" s="22">
        <v>1</v>
      </c>
      <c r="F783" s="43">
        <v>8</v>
      </c>
      <c r="G783" s="43">
        <v>4</v>
      </c>
      <c r="H783" s="43">
        <v>4</v>
      </c>
      <c r="J783" s="16"/>
      <c r="K783" s="16"/>
    </row>
    <row r="784" spans="1:11" s="15" customFormat="1" ht="26.25">
      <c r="A784" s="13">
        <f t="shared" si="20"/>
        <v>777</v>
      </c>
      <c r="B784" s="10" t="s">
        <v>1136</v>
      </c>
      <c r="C784" s="9" t="s">
        <v>28</v>
      </c>
      <c r="D784" s="9" t="s">
        <v>1277</v>
      </c>
      <c r="E784" s="22">
        <v>1</v>
      </c>
      <c r="F784" s="43">
        <v>8</v>
      </c>
      <c r="G784" s="43">
        <v>4</v>
      </c>
      <c r="H784" s="43">
        <v>4</v>
      </c>
      <c r="J784" s="16"/>
      <c r="K784" s="16"/>
    </row>
    <row r="785" spans="1:11" s="15" customFormat="1" ht="26.25">
      <c r="A785" s="13">
        <f t="shared" si="20"/>
        <v>778</v>
      </c>
      <c r="B785" s="10" t="s">
        <v>1137</v>
      </c>
      <c r="C785" s="9" t="s">
        <v>28</v>
      </c>
      <c r="D785" s="9" t="s">
        <v>1278</v>
      </c>
      <c r="E785" s="22">
        <v>1</v>
      </c>
      <c r="F785" s="43">
        <v>44</v>
      </c>
      <c r="G785" s="43">
        <v>22</v>
      </c>
      <c r="H785" s="43">
        <v>22</v>
      </c>
      <c r="J785" s="16"/>
      <c r="K785" s="16"/>
    </row>
    <row r="786" spans="1:11" s="15" customFormat="1" ht="26.25">
      <c r="A786" s="13">
        <f t="shared" si="20"/>
        <v>779</v>
      </c>
      <c r="B786" s="10" t="s">
        <v>1138</v>
      </c>
      <c r="C786" s="9" t="s">
        <v>28</v>
      </c>
      <c r="D786" s="9" t="s">
        <v>1279</v>
      </c>
      <c r="E786" s="22">
        <v>1</v>
      </c>
      <c r="F786" s="43">
        <v>15</v>
      </c>
      <c r="G786" s="43">
        <v>8</v>
      </c>
      <c r="H786" s="43">
        <v>7</v>
      </c>
      <c r="J786" s="16"/>
      <c r="K786" s="16"/>
    </row>
    <row r="787" spans="1:11" s="15" customFormat="1" ht="26.25">
      <c r="A787" s="13">
        <f t="shared" si="20"/>
        <v>780</v>
      </c>
      <c r="B787" s="10" t="s">
        <v>1139</v>
      </c>
      <c r="C787" s="9" t="s">
        <v>28</v>
      </c>
      <c r="D787" s="9" t="s">
        <v>1280</v>
      </c>
      <c r="E787" s="22">
        <v>1</v>
      </c>
      <c r="F787" s="43">
        <v>1500</v>
      </c>
      <c r="G787" s="43">
        <v>750</v>
      </c>
      <c r="H787" s="43">
        <v>750</v>
      </c>
      <c r="J787" s="16"/>
      <c r="K787" s="16"/>
    </row>
    <row r="788" spans="1:11" s="15" customFormat="1" ht="26.25">
      <c r="A788" s="13">
        <f t="shared" si="20"/>
        <v>781</v>
      </c>
      <c r="B788" s="10" t="s">
        <v>1139</v>
      </c>
      <c r="C788" s="9" t="s">
        <v>28</v>
      </c>
      <c r="D788" s="9" t="s">
        <v>1281</v>
      </c>
      <c r="E788" s="22">
        <v>1</v>
      </c>
      <c r="F788" s="43">
        <v>1500</v>
      </c>
      <c r="G788" s="43">
        <v>750</v>
      </c>
      <c r="H788" s="43">
        <v>750</v>
      </c>
      <c r="J788" s="16"/>
      <c r="K788" s="16"/>
    </row>
    <row r="789" spans="1:11" s="15" customFormat="1" ht="26.25">
      <c r="A789" s="13">
        <f t="shared" si="20"/>
        <v>782</v>
      </c>
      <c r="B789" s="10" t="s">
        <v>1140</v>
      </c>
      <c r="C789" s="9" t="s">
        <v>28</v>
      </c>
      <c r="D789" s="9" t="s">
        <v>1282</v>
      </c>
      <c r="E789" s="22">
        <v>1</v>
      </c>
      <c r="F789" s="43">
        <v>647</v>
      </c>
      <c r="G789" s="43">
        <v>324</v>
      </c>
      <c r="H789" s="43">
        <v>323</v>
      </c>
      <c r="J789" s="16"/>
      <c r="K789" s="16"/>
    </row>
    <row r="790" spans="1:11" s="15" customFormat="1" ht="26.25">
      <c r="A790" s="13">
        <f t="shared" si="20"/>
        <v>783</v>
      </c>
      <c r="B790" s="10" t="s">
        <v>1141</v>
      </c>
      <c r="C790" s="9" t="s">
        <v>28</v>
      </c>
      <c r="D790" s="9" t="s">
        <v>1283</v>
      </c>
      <c r="E790" s="22">
        <v>1</v>
      </c>
      <c r="F790" s="43">
        <v>40</v>
      </c>
      <c r="G790" s="43">
        <v>20</v>
      </c>
      <c r="H790" s="43">
        <v>20</v>
      </c>
      <c r="J790" s="16"/>
      <c r="K790" s="16"/>
    </row>
    <row r="791" spans="1:11" s="15" customFormat="1" ht="26.25">
      <c r="A791" s="13">
        <f t="shared" si="20"/>
        <v>784</v>
      </c>
      <c r="B791" s="10" t="s">
        <v>1142</v>
      </c>
      <c r="C791" s="9" t="s">
        <v>28</v>
      </c>
      <c r="D791" s="9" t="s">
        <v>1284</v>
      </c>
      <c r="E791" s="22">
        <v>1</v>
      </c>
      <c r="F791" s="43">
        <v>9</v>
      </c>
      <c r="G791" s="43">
        <v>5</v>
      </c>
      <c r="H791" s="43">
        <v>4</v>
      </c>
      <c r="J791" s="16"/>
      <c r="K791" s="16"/>
    </row>
    <row r="792" spans="1:11" s="15" customFormat="1" ht="26.25">
      <c r="A792" s="13">
        <f t="shared" si="20"/>
        <v>785</v>
      </c>
      <c r="B792" s="10" t="s">
        <v>1142</v>
      </c>
      <c r="C792" s="9" t="s">
        <v>28</v>
      </c>
      <c r="D792" s="9" t="s">
        <v>1285</v>
      </c>
      <c r="E792" s="22">
        <v>1</v>
      </c>
      <c r="F792" s="43">
        <v>9</v>
      </c>
      <c r="G792" s="43">
        <v>5</v>
      </c>
      <c r="H792" s="43">
        <v>4</v>
      </c>
      <c r="J792" s="16"/>
      <c r="K792" s="16"/>
    </row>
    <row r="793" spans="1:11" s="15" customFormat="1" ht="26.25">
      <c r="A793" s="13">
        <f t="shared" si="20"/>
        <v>786</v>
      </c>
      <c r="B793" s="10" t="s">
        <v>1143</v>
      </c>
      <c r="C793" s="9" t="s">
        <v>28</v>
      </c>
      <c r="D793" s="9" t="s">
        <v>1286</v>
      </c>
      <c r="E793" s="22">
        <v>1</v>
      </c>
      <c r="F793" s="43">
        <v>196</v>
      </c>
      <c r="G793" s="43">
        <v>98</v>
      </c>
      <c r="H793" s="43">
        <v>98</v>
      </c>
      <c r="J793" s="16"/>
      <c r="K793" s="16"/>
    </row>
    <row r="794" spans="1:11" s="15" customFormat="1" ht="26.25">
      <c r="A794" s="13">
        <f t="shared" si="20"/>
        <v>787</v>
      </c>
      <c r="B794" s="10" t="s">
        <v>1144</v>
      </c>
      <c r="C794" s="9" t="s">
        <v>28</v>
      </c>
      <c r="D794" s="9" t="s">
        <v>1287</v>
      </c>
      <c r="E794" s="22">
        <v>1</v>
      </c>
      <c r="F794" s="43">
        <v>104</v>
      </c>
      <c r="G794" s="43">
        <v>52</v>
      </c>
      <c r="H794" s="43">
        <v>52</v>
      </c>
      <c r="J794" s="16"/>
      <c r="K794" s="16"/>
    </row>
    <row r="795" spans="1:11" s="15" customFormat="1" ht="26.25">
      <c r="A795" s="13">
        <f t="shared" si="20"/>
        <v>788</v>
      </c>
      <c r="B795" s="10" t="s">
        <v>1145</v>
      </c>
      <c r="C795" s="9" t="s">
        <v>28</v>
      </c>
      <c r="D795" s="9" t="s">
        <v>1288</v>
      </c>
      <c r="E795" s="22">
        <v>1</v>
      </c>
      <c r="F795" s="43">
        <v>15</v>
      </c>
      <c r="G795" s="43">
        <v>8</v>
      </c>
      <c r="H795" s="43">
        <v>7</v>
      </c>
      <c r="J795" s="16"/>
      <c r="K795" s="16"/>
    </row>
    <row r="796" spans="1:11" s="15" customFormat="1" ht="26.25">
      <c r="A796" s="13">
        <f t="shared" si="20"/>
        <v>789</v>
      </c>
      <c r="B796" s="10" t="s">
        <v>1145</v>
      </c>
      <c r="C796" s="9" t="s">
        <v>28</v>
      </c>
      <c r="D796" s="9" t="s">
        <v>1289</v>
      </c>
      <c r="E796" s="22">
        <v>1</v>
      </c>
      <c r="F796" s="43">
        <v>15</v>
      </c>
      <c r="G796" s="43">
        <v>8</v>
      </c>
      <c r="H796" s="43">
        <v>7</v>
      </c>
      <c r="J796" s="16"/>
      <c r="K796" s="16"/>
    </row>
    <row r="797" spans="1:11" s="15" customFormat="1" ht="26.25">
      <c r="A797" s="13">
        <f t="shared" si="20"/>
        <v>790</v>
      </c>
      <c r="B797" s="10" t="s">
        <v>1146</v>
      </c>
      <c r="C797" s="9" t="s">
        <v>28</v>
      </c>
      <c r="D797" s="9" t="s">
        <v>1290</v>
      </c>
      <c r="E797" s="22">
        <v>1</v>
      </c>
      <c r="F797" s="43">
        <v>28</v>
      </c>
      <c r="G797" s="43">
        <v>14</v>
      </c>
      <c r="H797" s="43">
        <v>14</v>
      </c>
      <c r="J797" s="16"/>
      <c r="K797" s="16"/>
    </row>
    <row r="798" spans="1:11" s="15" customFormat="1" ht="26.25">
      <c r="A798" s="13">
        <f t="shared" si="20"/>
        <v>791</v>
      </c>
      <c r="B798" s="10" t="s">
        <v>1146</v>
      </c>
      <c r="C798" s="9" t="s">
        <v>28</v>
      </c>
      <c r="D798" s="9" t="s">
        <v>1291</v>
      </c>
      <c r="E798" s="22">
        <v>1</v>
      </c>
      <c r="F798" s="43">
        <v>28</v>
      </c>
      <c r="G798" s="43">
        <v>14</v>
      </c>
      <c r="H798" s="43">
        <v>14</v>
      </c>
      <c r="J798" s="16"/>
      <c r="K798" s="16"/>
    </row>
    <row r="799" spans="1:11" s="15" customFormat="1" ht="26.25">
      <c r="A799" s="13">
        <f t="shared" si="20"/>
        <v>792</v>
      </c>
      <c r="B799" s="10" t="s">
        <v>1147</v>
      </c>
      <c r="C799" s="9" t="s">
        <v>28</v>
      </c>
      <c r="D799" s="9" t="s">
        <v>1292</v>
      </c>
      <c r="E799" s="22">
        <v>3</v>
      </c>
      <c r="F799" s="43">
        <v>279</v>
      </c>
      <c r="G799" s="43">
        <v>141</v>
      </c>
      <c r="H799" s="43">
        <v>138</v>
      </c>
      <c r="J799" s="16"/>
      <c r="K799" s="16"/>
    </row>
    <row r="800" spans="1:11" s="15" customFormat="1" ht="26.25">
      <c r="A800" s="13">
        <f t="shared" si="20"/>
        <v>793</v>
      </c>
      <c r="B800" s="10" t="s">
        <v>1148</v>
      </c>
      <c r="C800" s="9" t="s">
        <v>28</v>
      </c>
      <c r="D800" s="9" t="s">
        <v>1293</v>
      </c>
      <c r="E800" s="22">
        <v>5</v>
      </c>
      <c r="F800" s="43">
        <v>35</v>
      </c>
      <c r="G800" s="43">
        <v>20</v>
      </c>
      <c r="H800" s="43">
        <v>15</v>
      </c>
      <c r="J800" s="16"/>
      <c r="K800" s="16"/>
    </row>
    <row r="801" spans="1:11" s="15" customFormat="1" ht="26.25">
      <c r="A801" s="13">
        <f t="shared" si="20"/>
        <v>794</v>
      </c>
      <c r="B801" s="10" t="s">
        <v>1149</v>
      </c>
      <c r="C801" s="9" t="s">
        <v>28</v>
      </c>
      <c r="D801" s="9" t="s">
        <v>1294</v>
      </c>
      <c r="E801" s="22">
        <v>1</v>
      </c>
      <c r="F801" s="43">
        <v>132</v>
      </c>
      <c r="G801" s="43">
        <v>66</v>
      </c>
      <c r="H801" s="43">
        <v>66</v>
      </c>
      <c r="J801" s="16"/>
      <c r="K801" s="16"/>
    </row>
    <row r="802" spans="1:11" s="15" customFormat="1" ht="26.25">
      <c r="A802" s="13">
        <f t="shared" si="20"/>
        <v>795</v>
      </c>
      <c r="B802" s="10" t="s">
        <v>1150</v>
      </c>
      <c r="C802" s="9" t="s">
        <v>28</v>
      </c>
      <c r="D802" s="9" t="s">
        <v>1295</v>
      </c>
      <c r="E802" s="22">
        <v>1</v>
      </c>
      <c r="F802" s="43">
        <v>196</v>
      </c>
      <c r="G802" s="43">
        <v>98</v>
      </c>
      <c r="H802" s="43">
        <v>98</v>
      </c>
      <c r="J802" s="16"/>
      <c r="K802" s="16"/>
    </row>
    <row r="803" spans="1:11" s="15" customFormat="1" ht="26.25">
      <c r="A803" s="13">
        <f t="shared" si="20"/>
        <v>796</v>
      </c>
      <c r="B803" s="10" t="s">
        <v>1151</v>
      </c>
      <c r="C803" s="9" t="s">
        <v>28</v>
      </c>
      <c r="D803" s="9" t="s">
        <v>1296</v>
      </c>
      <c r="E803" s="22">
        <v>1</v>
      </c>
      <c r="F803" s="43">
        <v>25</v>
      </c>
      <c r="G803" s="43">
        <v>13</v>
      </c>
      <c r="H803" s="43">
        <v>12</v>
      </c>
      <c r="J803" s="16"/>
      <c r="K803" s="16"/>
    </row>
    <row r="804" spans="1:11" s="15" customFormat="1" ht="26.25">
      <c r="A804" s="13">
        <f t="shared" si="20"/>
        <v>797</v>
      </c>
      <c r="B804" s="10" t="s">
        <v>1152</v>
      </c>
      <c r="C804" s="9" t="s">
        <v>28</v>
      </c>
      <c r="D804" s="9" t="s">
        <v>1297</v>
      </c>
      <c r="E804" s="22">
        <v>1</v>
      </c>
      <c r="F804" s="43">
        <v>76</v>
      </c>
      <c r="G804" s="43">
        <v>38</v>
      </c>
      <c r="H804" s="43">
        <v>38</v>
      </c>
      <c r="J804" s="16"/>
      <c r="K804" s="16"/>
    </row>
    <row r="805" spans="1:11" s="15" customFormat="1" ht="26.25">
      <c r="A805" s="13">
        <f t="shared" si="20"/>
        <v>798</v>
      </c>
      <c r="B805" s="10" t="s">
        <v>1153</v>
      </c>
      <c r="C805" s="9" t="s">
        <v>28</v>
      </c>
      <c r="D805" s="9" t="s">
        <v>1298</v>
      </c>
      <c r="E805" s="22">
        <v>1</v>
      </c>
      <c r="F805" s="43">
        <v>217</v>
      </c>
      <c r="G805" s="43">
        <v>109</v>
      </c>
      <c r="H805" s="43">
        <v>108</v>
      </c>
      <c r="J805" s="16"/>
      <c r="K805" s="16"/>
    </row>
    <row r="806" spans="1:11" s="15" customFormat="1" ht="26.25">
      <c r="A806" s="13">
        <f t="shared" si="20"/>
        <v>799</v>
      </c>
      <c r="B806" s="10" t="s">
        <v>1153</v>
      </c>
      <c r="C806" s="9" t="s">
        <v>28</v>
      </c>
      <c r="D806" s="9" t="s">
        <v>1299</v>
      </c>
      <c r="E806" s="22">
        <v>1</v>
      </c>
      <c r="F806" s="43">
        <v>217</v>
      </c>
      <c r="G806" s="43">
        <v>109</v>
      </c>
      <c r="H806" s="43">
        <v>108</v>
      </c>
      <c r="J806" s="16"/>
      <c r="K806" s="16"/>
    </row>
    <row r="807" spans="1:11" s="15" customFormat="1" ht="26.25">
      <c r="A807" s="13">
        <f t="shared" si="20"/>
        <v>800</v>
      </c>
      <c r="B807" s="10" t="s">
        <v>1154</v>
      </c>
      <c r="C807" s="9" t="s">
        <v>28</v>
      </c>
      <c r="D807" s="9" t="s">
        <v>1300</v>
      </c>
      <c r="E807" s="22">
        <v>1</v>
      </c>
      <c r="F807" s="43">
        <v>40</v>
      </c>
      <c r="G807" s="43">
        <v>20</v>
      </c>
      <c r="H807" s="43">
        <v>20</v>
      </c>
      <c r="J807" s="16"/>
      <c r="K807" s="16"/>
    </row>
    <row r="808" spans="1:11" s="15" customFormat="1" ht="26.25">
      <c r="A808" s="13">
        <f t="shared" si="20"/>
        <v>801</v>
      </c>
      <c r="B808" s="10" t="s">
        <v>1154</v>
      </c>
      <c r="C808" s="9" t="s">
        <v>28</v>
      </c>
      <c r="D808" s="9" t="s">
        <v>1301</v>
      </c>
      <c r="E808" s="22">
        <v>1</v>
      </c>
      <c r="F808" s="43">
        <v>40</v>
      </c>
      <c r="G808" s="43">
        <v>20</v>
      </c>
      <c r="H808" s="43">
        <v>20</v>
      </c>
      <c r="J808" s="16"/>
      <c r="K808" s="16"/>
    </row>
    <row r="809" spans="1:11" s="15" customFormat="1" ht="26.25">
      <c r="A809" s="13">
        <f t="shared" si="20"/>
        <v>802</v>
      </c>
      <c r="B809" s="10" t="s">
        <v>1154</v>
      </c>
      <c r="C809" s="9" t="s">
        <v>28</v>
      </c>
      <c r="D809" s="9" t="s">
        <v>1302</v>
      </c>
      <c r="E809" s="22">
        <v>1</v>
      </c>
      <c r="F809" s="43">
        <v>40</v>
      </c>
      <c r="G809" s="43">
        <v>20</v>
      </c>
      <c r="H809" s="43">
        <v>20</v>
      </c>
      <c r="J809" s="16"/>
      <c r="K809" s="16"/>
    </row>
    <row r="810" spans="1:11" s="15" customFormat="1" ht="26.25">
      <c r="A810" s="13">
        <f t="shared" si="20"/>
        <v>803</v>
      </c>
      <c r="B810" s="10" t="s">
        <v>1154</v>
      </c>
      <c r="C810" s="9" t="s">
        <v>28</v>
      </c>
      <c r="D810" s="9" t="s">
        <v>1303</v>
      </c>
      <c r="E810" s="22">
        <v>1</v>
      </c>
      <c r="F810" s="43">
        <v>40</v>
      </c>
      <c r="G810" s="43">
        <v>20</v>
      </c>
      <c r="H810" s="43">
        <v>20</v>
      </c>
      <c r="J810" s="16"/>
      <c r="K810" s="16"/>
    </row>
    <row r="811" spans="1:11" s="15" customFormat="1" ht="26.25">
      <c r="A811" s="13">
        <f t="shared" si="20"/>
        <v>804</v>
      </c>
      <c r="B811" s="10" t="s">
        <v>1154</v>
      </c>
      <c r="C811" s="9" t="s">
        <v>28</v>
      </c>
      <c r="D811" s="9" t="s">
        <v>1304</v>
      </c>
      <c r="E811" s="22">
        <v>1</v>
      </c>
      <c r="F811" s="43">
        <v>40</v>
      </c>
      <c r="G811" s="43">
        <v>20</v>
      </c>
      <c r="H811" s="43">
        <v>20</v>
      </c>
      <c r="J811" s="16"/>
      <c r="K811" s="16"/>
    </row>
    <row r="812" spans="1:11" s="15" customFormat="1" ht="26.25">
      <c r="A812" s="13">
        <f t="shared" si="20"/>
        <v>805</v>
      </c>
      <c r="B812" s="10" t="s">
        <v>1154</v>
      </c>
      <c r="C812" s="9" t="s">
        <v>28</v>
      </c>
      <c r="D812" s="9" t="s">
        <v>1305</v>
      </c>
      <c r="E812" s="22">
        <v>1</v>
      </c>
      <c r="F812" s="43">
        <v>40</v>
      </c>
      <c r="G812" s="43">
        <v>20</v>
      </c>
      <c r="H812" s="43">
        <v>20</v>
      </c>
      <c r="J812" s="16"/>
      <c r="K812" s="16"/>
    </row>
    <row r="813" spans="1:11" s="15" customFormat="1" ht="26.25">
      <c r="A813" s="13">
        <f t="shared" si="20"/>
        <v>806</v>
      </c>
      <c r="B813" s="10" t="s">
        <v>1154</v>
      </c>
      <c r="C813" s="9" t="s">
        <v>28</v>
      </c>
      <c r="D813" s="9" t="s">
        <v>1306</v>
      </c>
      <c r="E813" s="22">
        <v>1</v>
      </c>
      <c r="F813" s="43">
        <v>40</v>
      </c>
      <c r="G813" s="43">
        <v>20</v>
      </c>
      <c r="H813" s="43">
        <v>20</v>
      </c>
      <c r="J813" s="16"/>
      <c r="K813" s="16"/>
    </row>
    <row r="814" spans="1:11" s="15" customFormat="1" ht="26.25">
      <c r="A814" s="13">
        <f t="shared" si="20"/>
        <v>807</v>
      </c>
      <c r="B814" s="10" t="s">
        <v>1154</v>
      </c>
      <c r="C814" s="9" t="s">
        <v>28</v>
      </c>
      <c r="D814" s="9" t="s">
        <v>1307</v>
      </c>
      <c r="E814" s="22">
        <v>1</v>
      </c>
      <c r="F814" s="43">
        <v>40</v>
      </c>
      <c r="G814" s="43">
        <v>20</v>
      </c>
      <c r="H814" s="43">
        <v>20</v>
      </c>
      <c r="J814" s="16"/>
      <c r="K814" s="16"/>
    </row>
    <row r="815" spans="1:11" s="15" customFormat="1" ht="26.25">
      <c r="A815" s="13">
        <f t="shared" si="20"/>
        <v>808</v>
      </c>
      <c r="B815" s="10" t="s">
        <v>1154</v>
      </c>
      <c r="C815" s="9" t="s">
        <v>28</v>
      </c>
      <c r="D815" s="9" t="s">
        <v>1308</v>
      </c>
      <c r="E815" s="22">
        <v>1</v>
      </c>
      <c r="F815" s="43">
        <v>40</v>
      </c>
      <c r="G815" s="43">
        <v>20</v>
      </c>
      <c r="H815" s="43">
        <v>20</v>
      </c>
      <c r="J815" s="16"/>
      <c r="K815" s="16"/>
    </row>
    <row r="816" spans="1:11" s="15" customFormat="1" ht="26.25">
      <c r="A816" s="13">
        <f t="shared" si="20"/>
        <v>809</v>
      </c>
      <c r="B816" s="10" t="s">
        <v>1154</v>
      </c>
      <c r="C816" s="9" t="s">
        <v>28</v>
      </c>
      <c r="D816" s="9" t="s">
        <v>1309</v>
      </c>
      <c r="E816" s="22">
        <v>1</v>
      </c>
      <c r="F816" s="43">
        <v>40</v>
      </c>
      <c r="G816" s="43">
        <v>20</v>
      </c>
      <c r="H816" s="43">
        <v>20</v>
      </c>
      <c r="J816" s="16"/>
      <c r="K816" s="16"/>
    </row>
    <row r="817" spans="1:11" s="15" customFormat="1" ht="26.25">
      <c r="A817" s="13">
        <f t="shared" si="20"/>
        <v>810</v>
      </c>
      <c r="B817" s="10" t="s">
        <v>1155</v>
      </c>
      <c r="C817" s="9" t="s">
        <v>28</v>
      </c>
      <c r="D817" s="9" t="s">
        <v>1310</v>
      </c>
      <c r="E817" s="22">
        <v>1</v>
      </c>
      <c r="F817" s="43">
        <v>11</v>
      </c>
      <c r="G817" s="43">
        <v>6</v>
      </c>
      <c r="H817" s="43">
        <v>5</v>
      </c>
      <c r="J817" s="16"/>
      <c r="K817" s="16"/>
    </row>
    <row r="818" spans="1:11" s="15" customFormat="1" ht="26.25">
      <c r="A818" s="13">
        <f t="shared" si="20"/>
        <v>811</v>
      </c>
      <c r="B818" s="10" t="s">
        <v>1156</v>
      </c>
      <c r="C818" s="9" t="s">
        <v>28</v>
      </c>
      <c r="D818" s="9" t="s">
        <v>1311</v>
      </c>
      <c r="E818" s="22">
        <v>1</v>
      </c>
      <c r="F818" s="43">
        <v>122</v>
      </c>
      <c r="G818" s="43">
        <v>61</v>
      </c>
      <c r="H818" s="43">
        <v>61</v>
      </c>
      <c r="J818" s="16"/>
      <c r="K818" s="16"/>
    </row>
    <row r="819" spans="1:11" s="15" customFormat="1" ht="26.25">
      <c r="A819" s="13">
        <f t="shared" si="20"/>
        <v>812</v>
      </c>
      <c r="B819" s="10" t="s">
        <v>1156</v>
      </c>
      <c r="C819" s="9" t="s">
        <v>28</v>
      </c>
      <c r="D819" s="9" t="s">
        <v>1312</v>
      </c>
      <c r="E819" s="22">
        <v>1</v>
      </c>
      <c r="F819" s="43">
        <v>122</v>
      </c>
      <c r="G819" s="43">
        <v>61</v>
      </c>
      <c r="H819" s="43">
        <v>61</v>
      </c>
      <c r="J819" s="16"/>
      <c r="K819" s="16"/>
    </row>
    <row r="820" spans="1:11" s="15" customFormat="1" ht="26.25">
      <c r="A820" s="13">
        <f t="shared" si="20"/>
        <v>813</v>
      </c>
      <c r="B820" s="10" t="s">
        <v>1156</v>
      </c>
      <c r="C820" s="9" t="s">
        <v>28</v>
      </c>
      <c r="D820" s="9" t="s">
        <v>1313</v>
      </c>
      <c r="E820" s="22">
        <v>1</v>
      </c>
      <c r="F820" s="43">
        <v>122</v>
      </c>
      <c r="G820" s="43">
        <v>61</v>
      </c>
      <c r="H820" s="43">
        <v>61</v>
      </c>
      <c r="J820" s="16"/>
      <c r="K820" s="16"/>
    </row>
    <row r="821" spans="1:11" s="15" customFormat="1" ht="26.25">
      <c r="A821" s="13">
        <f t="shared" si="20"/>
        <v>814</v>
      </c>
      <c r="B821" s="10" t="s">
        <v>1156</v>
      </c>
      <c r="C821" s="9" t="s">
        <v>28</v>
      </c>
      <c r="D821" s="9" t="s">
        <v>1314</v>
      </c>
      <c r="E821" s="22">
        <v>1</v>
      </c>
      <c r="F821" s="43">
        <v>122</v>
      </c>
      <c r="G821" s="43">
        <v>61</v>
      </c>
      <c r="H821" s="43">
        <v>61</v>
      </c>
      <c r="J821" s="16"/>
      <c r="K821" s="16"/>
    </row>
    <row r="822" spans="1:11" s="15" customFormat="1" ht="26.25">
      <c r="A822" s="13">
        <f t="shared" si="20"/>
        <v>815</v>
      </c>
      <c r="B822" s="10" t="s">
        <v>1156</v>
      </c>
      <c r="C822" s="9" t="s">
        <v>28</v>
      </c>
      <c r="D822" s="9" t="s">
        <v>1315</v>
      </c>
      <c r="E822" s="22">
        <v>1</v>
      </c>
      <c r="F822" s="43">
        <v>122</v>
      </c>
      <c r="G822" s="43">
        <v>61</v>
      </c>
      <c r="H822" s="43">
        <v>61</v>
      </c>
      <c r="J822" s="16"/>
      <c r="K822" s="16"/>
    </row>
    <row r="823" spans="1:11" s="15" customFormat="1" ht="26.25">
      <c r="A823" s="13">
        <f t="shared" si="20"/>
        <v>816</v>
      </c>
      <c r="B823" s="10" t="s">
        <v>1156</v>
      </c>
      <c r="C823" s="9" t="s">
        <v>28</v>
      </c>
      <c r="D823" s="9" t="s">
        <v>1316</v>
      </c>
      <c r="E823" s="22">
        <v>1</v>
      </c>
      <c r="F823" s="43">
        <v>122</v>
      </c>
      <c r="G823" s="43">
        <v>61</v>
      </c>
      <c r="H823" s="43">
        <v>61</v>
      </c>
      <c r="J823" s="16"/>
      <c r="K823" s="16"/>
    </row>
    <row r="824" spans="1:11" s="15" customFormat="1" ht="26.25">
      <c r="A824" s="13">
        <f t="shared" si="20"/>
        <v>817</v>
      </c>
      <c r="B824" s="10" t="s">
        <v>1156</v>
      </c>
      <c r="C824" s="9" t="s">
        <v>28</v>
      </c>
      <c r="D824" s="9" t="s">
        <v>1317</v>
      </c>
      <c r="E824" s="22">
        <v>1</v>
      </c>
      <c r="F824" s="43">
        <v>122</v>
      </c>
      <c r="G824" s="43">
        <v>61</v>
      </c>
      <c r="H824" s="43">
        <v>61</v>
      </c>
      <c r="J824" s="16"/>
      <c r="K824" s="16"/>
    </row>
    <row r="825" spans="1:11" s="15" customFormat="1" ht="26.25">
      <c r="A825" s="13">
        <f t="shared" si="20"/>
        <v>818</v>
      </c>
      <c r="B825" s="10" t="s">
        <v>1157</v>
      </c>
      <c r="C825" s="9" t="s">
        <v>28</v>
      </c>
      <c r="D825" s="9" t="s">
        <v>1318</v>
      </c>
      <c r="E825" s="22">
        <v>1</v>
      </c>
      <c r="F825" s="43">
        <v>112</v>
      </c>
      <c r="G825" s="43">
        <v>56</v>
      </c>
      <c r="H825" s="43">
        <v>56</v>
      </c>
      <c r="J825" s="16"/>
      <c r="K825" s="16"/>
    </row>
    <row r="826" spans="1:11" s="15" customFormat="1" ht="26.25">
      <c r="A826" s="13">
        <f t="shared" si="20"/>
        <v>819</v>
      </c>
      <c r="B826" s="10" t="s">
        <v>1157</v>
      </c>
      <c r="C826" s="9" t="s">
        <v>28</v>
      </c>
      <c r="D826" s="9" t="s">
        <v>1319</v>
      </c>
      <c r="E826" s="22">
        <v>1</v>
      </c>
      <c r="F826" s="43">
        <v>112</v>
      </c>
      <c r="G826" s="43">
        <v>56</v>
      </c>
      <c r="H826" s="43">
        <v>56</v>
      </c>
      <c r="J826" s="16"/>
      <c r="K826" s="16"/>
    </row>
    <row r="827" spans="1:11" s="15" customFormat="1" ht="26.25">
      <c r="A827" s="13">
        <f t="shared" si="20"/>
        <v>820</v>
      </c>
      <c r="B827" s="10" t="s">
        <v>203</v>
      </c>
      <c r="C827" s="9" t="s">
        <v>28</v>
      </c>
      <c r="D827" s="9" t="s">
        <v>1320</v>
      </c>
      <c r="E827" s="22">
        <v>1</v>
      </c>
      <c r="F827" s="43">
        <v>7</v>
      </c>
      <c r="G827" s="43">
        <v>4</v>
      </c>
      <c r="H827" s="43">
        <v>3</v>
      </c>
      <c r="J827" s="16"/>
      <c r="K827" s="16"/>
    </row>
    <row r="828" spans="1:11" s="15" customFormat="1" ht="26.25">
      <c r="A828" s="13">
        <f t="shared" si="20"/>
        <v>821</v>
      </c>
      <c r="B828" s="10" t="s">
        <v>203</v>
      </c>
      <c r="C828" s="9" t="s">
        <v>28</v>
      </c>
      <c r="D828" s="9" t="s">
        <v>1321</v>
      </c>
      <c r="E828" s="22">
        <v>1</v>
      </c>
      <c r="F828" s="43">
        <v>7</v>
      </c>
      <c r="G828" s="43">
        <v>4</v>
      </c>
      <c r="H828" s="43">
        <v>3</v>
      </c>
      <c r="J828" s="16"/>
      <c r="K828" s="16"/>
    </row>
    <row r="829" spans="1:11" s="15" customFormat="1" ht="26.25">
      <c r="A829" s="13">
        <f t="shared" si="20"/>
        <v>822</v>
      </c>
      <c r="B829" s="10" t="s">
        <v>203</v>
      </c>
      <c r="C829" s="9" t="s">
        <v>28</v>
      </c>
      <c r="D829" s="9" t="s">
        <v>1322</v>
      </c>
      <c r="E829" s="22">
        <v>1</v>
      </c>
      <c r="F829" s="43">
        <v>7</v>
      </c>
      <c r="G829" s="43">
        <v>4</v>
      </c>
      <c r="H829" s="43">
        <v>3</v>
      </c>
      <c r="J829" s="16"/>
      <c r="K829" s="16"/>
    </row>
    <row r="830" spans="1:11" s="15" customFormat="1" ht="26.25">
      <c r="A830" s="13">
        <f t="shared" si="20"/>
        <v>823</v>
      </c>
      <c r="B830" s="10" t="s">
        <v>203</v>
      </c>
      <c r="C830" s="9" t="s">
        <v>28</v>
      </c>
      <c r="D830" s="9" t="s">
        <v>1323</v>
      </c>
      <c r="E830" s="22">
        <v>1</v>
      </c>
      <c r="F830" s="43">
        <v>7</v>
      </c>
      <c r="G830" s="43">
        <v>4</v>
      </c>
      <c r="H830" s="43">
        <v>3</v>
      </c>
      <c r="J830" s="16"/>
      <c r="K830" s="16"/>
    </row>
    <row r="831" spans="1:11" s="15" customFormat="1" ht="26.25">
      <c r="A831" s="13">
        <f t="shared" si="20"/>
        <v>824</v>
      </c>
      <c r="B831" s="10" t="s">
        <v>203</v>
      </c>
      <c r="C831" s="9" t="s">
        <v>28</v>
      </c>
      <c r="D831" s="9" t="s">
        <v>1324</v>
      </c>
      <c r="E831" s="22">
        <v>1</v>
      </c>
      <c r="F831" s="43">
        <v>7</v>
      </c>
      <c r="G831" s="43">
        <v>4</v>
      </c>
      <c r="H831" s="43">
        <v>3</v>
      </c>
      <c r="J831" s="16"/>
      <c r="K831" s="16"/>
    </row>
    <row r="832" spans="1:11" s="15" customFormat="1" ht="26.25">
      <c r="A832" s="13">
        <f t="shared" si="20"/>
        <v>825</v>
      </c>
      <c r="B832" s="10" t="s">
        <v>203</v>
      </c>
      <c r="C832" s="9" t="s">
        <v>28</v>
      </c>
      <c r="D832" s="9" t="s">
        <v>1325</v>
      </c>
      <c r="E832" s="22">
        <v>1</v>
      </c>
      <c r="F832" s="43">
        <v>7</v>
      </c>
      <c r="G832" s="43">
        <v>4</v>
      </c>
      <c r="H832" s="43">
        <v>3</v>
      </c>
      <c r="J832" s="16"/>
      <c r="K832" s="16"/>
    </row>
    <row r="833" spans="1:11" s="15" customFormat="1" ht="26.25">
      <c r="A833" s="13">
        <f t="shared" si="20"/>
        <v>826</v>
      </c>
      <c r="B833" s="10" t="s">
        <v>203</v>
      </c>
      <c r="C833" s="9" t="s">
        <v>28</v>
      </c>
      <c r="D833" s="9" t="s">
        <v>1326</v>
      </c>
      <c r="E833" s="22">
        <v>1</v>
      </c>
      <c r="F833" s="43">
        <v>7</v>
      </c>
      <c r="G833" s="43">
        <v>4</v>
      </c>
      <c r="H833" s="43">
        <v>3</v>
      </c>
      <c r="J833" s="16"/>
      <c r="K833" s="16"/>
    </row>
    <row r="834" spans="1:11" s="15" customFormat="1" ht="26.25">
      <c r="A834" s="13">
        <f t="shared" si="20"/>
        <v>827</v>
      </c>
      <c r="B834" s="10" t="s">
        <v>203</v>
      </c>
      <c r="C834" s="9" t="s">
        <v>28</v>
      </c>
      <c r="D834" s="9" t="s">
        <v>1327</v>
      </c>
      <c r="E834" s="22">
        <v>1</v>
      </c>
      <c r="F834" s="43">
        <v>7</v>
      </c>
      <c r="G834" s="43">
        <v>4</v>
      </c>
      <c r="H834" s="43">
        <v>3</v>
      </c>
      <c r="J834" s="16"/>
      <c r="K834" s="16"/>
    </row>
    <row r="835" spans="1:11" s="15" customFormat="1" ht="26.25">
      <c r="A835" s="13">
        <f t="shared" si="20"/>
        <v>828</v>
      </c>
      <c r="B835" s="10" t="s">
        <v>203</v>
      </c>
      <c r="C835" s="9" t="s">
        <v>28</v>
      </c>
      <c r="D835" s="9" t="s">
        <v>1328</v>
      </c>
      <c r="E835" s="22">
        <v>1</v>
      </c>
      <c r="F835" s="43">
        <v>7</v>
      </c>
      <c r="G835" s="43">
        <v>4</v>
      </c>
      <c r="H835" s="43">
        <v>3</v>
      </c>
      <c r="J835" s="16"/>
      <c r="K835" s="16"/>
    </row>
    <row r="836" spans="1:11" s="15" customFormat="1" ht="26.25">
      <c r="A836" s="13">
        <f t="shared" si="20"/>
        <v>829</v>
      </c>
      <c r="B836" s="10" t="s">
        <v>203</v>
      </c>
      <c r="C836" s="9" t="s">
        <v>28</v>
      </c>
      <c r="D836" s="9" t="s">
        <v>1329</v>
      </c>
      <c r="E836" s="22">
        <v>1</v>
      </c>
      <c r="F836" s="43">
        <v>7</v>
      </c>
      <c r="G836" s="43">
        <v>4</v>
      </c>
      <c r="H836" s="43">
        <v>3</v>
      </c>
      <c r="J836" s="16"/>
      <c r="K836" s="16"/>
    </row>
    <row r="837" spans="1:11" s="15" customFormat="1" ht="26.25">
      <c r="A837" s="13">
        <f t="shared" si="20"/>
        <v>830</v>
      </c>
      <c r="B837" s="10" t="s">
        <v>203</v>
      </c>
      <c r="C837" s="9" t="s">
        <v>28</v>
      </c>
      <c r="D837" s="9" t="s">
        <v>1330</v>
      </c>
      <c r="E837" s="22">
        <v>1</v>
      </c>
      <c r="F837" s="43">
        <v>7</v>
      </c>
      <c r="G837" s="43">
        <v>4</v>
      </c>
      <c r="H837" s="43">
        <v>3</v>
      </c>
      <c r="J837" s="16"/>
      <c r="K837" s="16"/>
    </row>
    <row r="838" spans="1:11" s="15" customFormat="1" ht="26.25">
      <c r="A838" s="13">
        <f t="shared" si="20"/>
        <v>831</v>
      </c>
      <c r="B838" s="10" t="s">
        <v>203</v>
      </c>
      <c r="C838" s="9" t="s">
        <v>28</v>
      </c>
      <c r="D838" s="9" t="s">
        <v>1331</v>
      </c>
      <c r="E838" s="22">
        <v>1</v>
      </c>
      <c r="F838" s="43">
        <v>7</v>
      </c>
      <c r="G838" s="43">
        <v>4</v>
      </c>
      <c r="H838" s="43">
        <v>3</v>
      </c>
      <c r="J838" s="16"/>
      <c r="K838" s="16"/>
    </row>
    <row r="839" spans="1:11" s="15" customFormat="1" ht="26.25">
      <c r="A839" s="13">
        <f t="shared" si="20"/>
        <v>832</v>
      </c>
      <c r="B839" s="10" t="s">
        <v>203</v>
      </c>
      <c r="C839" s="9" t="s">
        <v>28</v>
      </c>
      <c r="D839" s="9" t="s">
        <v>1332</v>
      </c>
      <c r="E839" s="22">
        <v>1</v>
      </c>
      <c r="F839" s="43">
        <v>7</v>
      </c>
      <c r="G839" s="43">
        <v>4</v>
      </c>
      <c r="H839" s="43">
        <v>3</v>
      </c>
      <c r="J839" s="16"/>
      <c r="K839" s="16"/>
    </row>
    <row r="840" spans="1:11" s="15" customFormat="1" ht="26.25">
      <c r="A840" s="13">
        <f t="shared" si="20"/>
        <v>833</v>
      </c>
      <c r="B840" s="10" t="s">
        <v>203</v>
      </c>
      <c r="C840" s="9" t="s">
        <v>28</v>
      </c>
      <c r="D840" s="9" t="s">
        <v>1333</v>
      </c>
      <c r="E840" s="22">
        <v>1</v>
      </c>
      <c r="F840" s="43">
        <v>7</v>
      </c>
      <c r="G840" s="43">
        <v>4</v>
      </c>
      <c r="H840" s="43">
        <v>3</v>
      </c>
      <c r="J840" s="16"/>
      <c r="K840" s="16"/>
    </row>
    <row r="841" spans="1:11" s="15" customFormat="1" ht="26.25">
      <c r="A841" s="13">
        <f aca="true" t="shared" si="21" ref="A841:A904">A840+1</f>
        <v>834</v>
      </c>
      <c r="B841" s="10" t="s">
        <v>1158</v>
      </c>
      <c r="C841" s="9" t="s">
        <v>28</v>
      </c>
      <c r="D841" s="9" t="s">
        <v>1334</v>
      </c>
      <c r="E841" s="22">
        <v>1</v>
      </c>
      <c r="F841" s="43">
        <v>90</v>
      </c>
      <c r="G841" s="43">
        <v>45</v>
      </c>
      <c r="H841" s="43">
        <v>45</v>
      </c>
      <c r="J841" s="16"/>
      <c r="K841" s="16"/>
    </row>
    <row r="842" spans="1:11" s="15" customFormat="1" ht="26.25">
      <c r="A842" s="13">
        <f t="shared" si="21"/>
        <v>835</v>
      </c>
      <c r="B842" s="10" t="s">
        <v>1159</v>
      </c>
      <c r="C842" s="9" t="s">
        <v>28</v>
      </c>
      <c r="D842" s="9" t="s">
        <v>1335</v>
      </c>
      <c r="E842" s="22">
        <v>2</v>
      </c>
      <c r="F842" s="43">
        <v>8</v>
      </c>
      <c r="G842" s="43">
        <v>4</v>
      </c>
      <c r="H842" s="43">
        <v>4</v>
      </c>
      <c r="J842" s="16"/>
      <c r="K842" s="16"/>
    </row>
    <row r="843" spans="1:11" s="15" customFormat="1" ht="26.25">
      <c r="A843" s="13">
        <f t="shared" si="21"/>
        <v>836</v>
      </c>
      <c r="B843" s="10" t="s">
        <v>1160</v>
      </c>
      <c r="C843" s="9" t="s">
        <v>28</v>
      </c>
      <c r="D843" s="9" t="s">
        <v>1336</v>
      </c>
      <c r="E843" s="22">
        <v>1</v>
      </c>
      <c r="F843" s="43">
        <v>96</v>
      </c>
      <c r="G843" s="43">
        <v>48</v>
      </c>
      <c r="H843" s="43">
        <v>48</v>
      </c>
      <c r="J843" s="16"/>
      <c r="K843" s="16"/>
    </row>
    <row r="844" spans="1:11" s="15" customFormat="1" ht="26.25">
      <c r="A844" s="13">
        <f t="shared" si="21"/>
        <v>837</v>
      </c>
      <c r="B844" s="10" t="s">
        <v>1161</v>
      </c>
      <c r="C844" s="9" t="s">
        <v>28</v>
      </c>
      <c r="D844" s="9" t="s">
        <v>1337</v>
      </c>
      <c r="E844" s="22">
        <v>1</v>
      </c>
      <c r="F844" s="43">
        <v>127</v>
      </c>
      <c r="G844" s="43">
        <v>64</v>
      </c>
      <c r="H844" s="43">
        <v>63</v>
      </c>
      <c r="J844" s="16"/>
      <c r="K844" s="16"/>
    </row>
    <row r="845" spans="1:11" s="15" customFormat="1" ht="26.25">
      <c r="A845" s="13">
        <f t="shared" si="21"/>
        <v>838</v>
      </c>
      <c r="B845" s="10" t="s">
        <v>1162</v>
      </c>
      <c r="C845" s="9" t="s">
        <v>28</v>
      </c>
      <c r="D845" s="9" t="s">
        <v>1338</v>
      </c>
      <c r="E845" s="22">
        <v>1</v>
      </c>
      <c r="F845" s="43">
        <v>13</v>
      </c>
      <c r="G845" s="43">
        <v>7</v>
      </c>
      <c r="H845" s="43">
        <v>6</v>
      </c>
      <c r="J845" s="16"/>
      <c r="K845" s="16"/>
    </row>
    <row r="846" spans="1:11" s="15" customFormat="1" ht="26.25">
      <c r="A846" s="13">
        <f t="shared" si="21"/>
        <v>839</v>
      </c>
      <c r="B846" s="10" t="s">
        <v>1163</v>
      </c>
      <c r="C846" s="9" t="s">
        <v>28</v>
      </c>
      <c r="D846" s="9" t="s">
        <v>1339</v>
      </c>
      <c r="E846" s="22">
        <v>1</v>
      </c>
      <c r="F846" s="43">
        <v>153</v>
      </c>
      <c r="G846" s="43">
        <v>77</v>
      </c>
      <c r="H846" s="43">
        <v>76</v>
      </c>
      <c r="J846" s="16"/>
      <c r="K846" s="16"/>
    </row>
    <row r="847" spans="1:11" s="15" customFormat="1" ht="26.25">
      <c r="A847" s="13">
        <f t="shared" si="21"/>
        <v>840</v>
      </c>
      <c r="B847" s="10" t="s">
        <v>1164</v>
      </c>
      <c r="C847" s="9" t="s">
        <v>28</v>
      </c>
      <c r="D847" s="9" t="s">
        <v>1340</v>
      </c>
      <c r="E847" s="22">
        <v>1</v>
      </c>
      <c r="F847" s="43">
        <v>71</v>
      </c>
      <c r="G847" s="43">
        <v>36</v>
      </c>
      <c r="H847" s="43">
        <v>35</v>
      </c>
      <c r="J847" s="16"/>
      <c r="K847" s="16"/>
    </row>
    <row r="848" spans="1:11" s="15" customFormat="1" ht="26.25">
      <c r="A848" s="13">
        <f t="shared" si="21"/>
        <v>841</v>
      </c>
      <c r="B848" s="10" t="s">
        <v>1165</v>
      </c>
      <c r="C848" s="9" t="s">
        <v>28</v>
      </c>
      <c r="D848" s="9" t="s">
        <v>1341</v>
      </c>
      <c r="E848" s="22">
        <v>1</v>
      </c>
      <c r="F848" s="43">
        <v>143</v>
      </c>
      <c r="G848" s="43">
        <v>72</v>
      </c>
      <c r="H848" s="43">
        <v>71</v>
      </c>
      <c r="J848" s="16"/>
      <c r="K848" s="16"/>
    </row>
    <row r="849" spans="1:11" s="15" customFormat="1" ht="26.25">
      <c r="A849" s="13">
        <f t="shared" si="21"/>
        <v>842</v>
      </c>
      <c r="B849" s="10" t="s">
        <v>1166</v>
      </c>
      <c r="C849" s="9" t="s">
        <v>28</v>
      </c>
      <c r="D849" s="9" t="s">
        <v>1342</v>
      </c>
      <c r="E849" s="22">
        <v>4</v>
      </c>
      <c r="F849" s="43">
        <v>40</v>
      </c>
      <c r="G849" s="43">
        <v>20</v>
      </c>
      <c r="H849" s="43">
        <v>20</v>
      </c>
      <c r="J849" s="16"/>
      <c r="K849" s="16"/>
    </row>
    <row r="850" spans="1:11" s="15" customFormat="1" ht="26.25">
      <c r="A850" s="13">
        <f t="shared" si="21"/>
        <v>843</v>
      </c>
      <c r="B850" s="10" t="s">
        <v>1167</v>
      </c>
      <c r="C850" s="9" t="s">
        <v>28</v>
      </c>
      <c r="D850" s="9" t="s">
        <v>1343</v>
      </c>
      <c r="E850" s="22">
        <v>1</v>
      </c>
      <c r="F850" s="43">
        <v>165</v>
      </c>
      <c r="G850" s="43">
        <v>83</v>
      </c>
      <c r="H850" s="43">
        <v>82</v>
      </c>
      <c r="J850" s="16"/>
      <c r="K850" s="16"/>
    </row>
    <row r="851" spans="1:11" s="15" customFormat="1" ht="26.25">
      <c r="A851" s="13">
        <f t="shared" si="21"/>
        <v>844</v>
      </c>
      <c r="B851" s="10" t="s">
        <v>1168</v>
      </c>
      <c r="C851" s="9" t="s">
        <v>28</v>
      </c>
      <c r="D851" s="9" t="s">
        <v>1344</v>
      </c>
      <c r="E851" s="22">
        <v>1</v>
      </c>
      <c r="F851" s="43">
        <v>40</v>
      </c>
      <c r="G851" s="43">
        <v>20</v>
      </c>
      <c r="H851" s="43">
        <v>20</v>
      </c>
      <c r="J851" s="16"/>
      <c r="K851" s="16"/>
    </row>
    <row r="852" spans="1:11" s="15" customFormat="1" ht="39">
      <c r="A852" s="13">
        <f t="shared" si="21"/>
        <v>845</v>
      </c>
      <c r="B852" s="10" t="s">
        <v>1169</v>
      </c>
      <c r="C852" s="9" t="s">
        <v>28</v>
      </c>
      <c r="D852" s="9" t="s">
        <v>1345</v>
      </c>
      <c r="E852" s="22">
        <v>5</v>
      </c>
      <c r="F852" s="43">
        <v>35</v>
      </c>
      <c r="G852" s="43">
        <v>20</v>
      </c>
      <c r="H852" s="43">
        <v>15</v>
      </c>
      <c r="J852" s="16"/>
      <c r="K852" s="16"/>
    </row>
    <row r="853" spans="1:11" s="15" customFormat="1" ht="26.25">
      <c r="A853" s="13">
        <f t="shared" si="21"/>
        <v>846</v>
      </c>
      <c r="B853" s="10" t="s">
        <v>1170</v>
      </c>
      <c r="C853" s="9" t="s">
        <v>28</v>
      </c>
      <c r="D853" s="9" t="s">
        <v>1346</v>
      </c>
      <c r="E853" s="22">
        <v>2</v>
      </c>
      <c r="F853" s="43">
        <v>8</v>
      </c>
      <c r="G853" s="43">
        <v>4</v>
      </c>
      <c r="H853" s="43">
        <v>4</v>
      </c>
      <c r="J853" s="16"/>
      <c r="K853" s="16"/>
    </row>
    <row r="854" spans="1:11" s="15" customFormat="1" ht="26.25">
      <c r="A854" s="13">
        <f t="shared" si="21"/>
        <v>847</v>
      </c>
      <c r="B854" s="10" t="s">
        <v>1171</v>
      </c>
      <c r="C854" s="9" t="s">
        <v>28</v>
      </c>
      <c r="D854" s="9" t="s">
        <v>1347</v>
      </c>
      <c r="E854" s="22">
        <v>1</v>
      </c>
      <c r="F854" s="43">
        <v>4</v>
      </c>
      <c r="G854" s="43">
        <v>2</v>
      </c>
      <c r="H854" s="43">
        <v>2</v>
      </c>
      <c r="J854" s="16"/>
      <c r="K854" s="16"/>
    </row>
    <row r="855" spans="1:11" s="15" customFormat="1" ht="26.25">
      <c r="A855" s="13">
        <f t="shared" si="21"/>
        <v>848</v>
      </c>
      <c r="B855" s="10" t="s">
        <v>1172</v>
      </c>
      <c r="C855" s="9" t="s">
        <v>28</v>
      </c>
      <c r="D855" s="9" t="s">
        <v>1348</v>
      </c>
      <c r="E855" s="22">
        <v>1</v>
      </c>
      <c r="F855" s="43">
        <v>38</v>
      </c>
      <c r="G855" s="43">
        <v>19</v>
      </c>
      <c r="H855" s="43">
        <v>19</v>
      </c>
      <c r="J855" s="16"/>
      <c r="K855" s="16"/>
    </row>
    <row r="856" spans="1:11" s="15" customFormat="1" ht="26.25">
      <c r="A856" s="13">
        <f t="shared" si="21"/>
        <v>849</v>
      </c>
      <c r="B856" s="10" t="s">
        <v>1173</v>
      </c>
      <c r="C856" s="9" t="s">
        <v>28</v>
      </c>
      <c r="D856" s="9" t="s">
        <v>1349</v>
      </c>
      <c r="E856" s="22">
        <v>1</v>
      </c>
      <c r="F856" s="43">
        <v>61</v>
      </c>
      <c r="G856" s="43">
        <v>31</v>
      </c>
      <c r="H856" s="43">
        <v>30</v>
      </c>
      <c r="J856" s="16"/>
      <c r="K856" s="16"/>
    </row>
    <row r="857" spans="1:11" s="15" customFormat="1" ht="26.25">
      <c r="A857" s="13">
        <f t="shared" si="21"/>
        <v>850</v>
      </c>
      <c r="B857" s="10" t="s">
        <v>1173</v>
      </c>
      <c r="C857" s="9" t="s">
        <v>28</v>
      </c>
      <c r="D857" s="9" t="s">
        <v>1350</v>
      </c>
      <c r="E857" s="22">
        <v>1</v>
      </c>
      <c r="F857" s="43">
        <v>61</v>
      </c>
      <c r="G857" s="43">
        <v>31</v>
      </c>
      <c r="H857" s="43">
        <v>30</v>
      </c>
      <c r="J857" s="16"/>
      <c r="K857" s="16"/>
    </row>
    <row r="858" spans="1:11" s="15" customFormat="1" ht="26.25">
      <c r="A858" s="13">
        <f t="shared" si="21"/>
        <v>851</v>
      </c>
      <c r="B858" s="10" t="s">
        <v>1173</v>
      </c>
      <c r="C858" s="9" t="s">
        <v>28</v>
      </c>
      <c r="D858" s="9" t="s">
        <v>1351</v>
      </c>
      <c r="E858" s="22">
        <v>1</v>
      </c>
      <c r="F858" s="43">
        <v>61</v>
      </c>
      <c r="G858" s="43">
        <v>31</v>
      </c>
      <c r="H858" s="43">
        <v>30</v>
      </c>
      <c r="J858" s="16"/>
      <c r="K858" s="16"/>
    </row>
    <row r="859" spans="1:11" s="15" customFormat="1" ht="26.25">
      <c r="A859" s="13">
        <f t="shared" si="21"/>
        <v>852</v>
      </c>
      <c r="B859" s="10" t="s">
        <v>1173</v>
      </c>
      <c r="C859" s="9" t="s">
        <v>28</v>
      </c>
      <c r="D859" s="9" t="s">
        <v>1352</v>
      </c>
      <c r="E859" s="22">
        <v>1</v>
      </c>
      <c r="F859" s="43">
        <v>61</v>
      </c>
      <c r="G859" s="43">
        <v>31</v>
      </c>
      <c r="H859" s="43">
        <v>30</v>
      </c>
      <c r="J859" s="16"/>
      <c r="K859" s="16"/>
    </row>
    <row r="860" spans="1:11" s="15" customFormat="1" ht="26.25">
      <c r="A860" s="13">
        <f t="shared" si="21"/>
        <v>853</v>
      </c>
      <c r="B860" s="10" t="s">
        <v>1173</v>
      </c>
      <c r="C860" s="9" t="s">
        <v>28</v>
      </c>
      <c r="D860" s="9" t="s">
        <v>1353</v>
      </c>
      <c r="E860" s="22">
        <v>1</v>
      </c>
      <c r="F860" s="43">
        <v>61</v>
      </c>
      <c r="G860" s="43">
        <v>31</v>
      </c>
      <c r="H860" s="43">
        <v>30</v>
      </c>
      <c r="J860" s="16"/>
      <c r="K860" s="16"/>
    </row>
    <row r="861" spans="1:11" s="15" customFormat="1" ht="26.25">
      <c r="A861" s="13">
        <f t="shared" si="21"/>
        <v>854</v>
      </c>
      <c r="B861" s="10" t="s">
        <v>1173</v>
      </c>
      <c r="C861" s="9" t="s">
        <v>28</v>
      </c>
      <c r="D861" s="9" t="s">
        <v>1354</v>
      </c>
      <c r="E861" s="22">
        <v>1</v>
      </c>
      <c r="F861" s="43">
        <v>61</v>
      </c>
      <c r="G861" s="43">
        <v>31</v>
      </c>
      <c r="H861" s="43">
        <v>30</v>
      </c>
      <c r="J861" s="16"/>
      <c r="K861" s="16"/>
    </row>
    <row r="862" spans="1:11" s="15" customFormat="1" ht="26.25">
      <c r="A862" s="13">
        <f t="shared" si="21"/>
        <v>855</v>
      </c>
      <c r="B862" s="10" t="s">
        <v>1174</v>
      </c>
      <c r="C862" s="9" t="s">
        <v>28</v>
      </c>
      <c r="D862" s="9" t="s">
        <v>1355</v>
      </c>
      <c r="E862" s="22">
        <v>1</v>
      </c>
      <c r="F862" s="43">
        <v>63</v>
      </c>
      <c r="G862" s="43">
        <v>32</v>
      </c>
      <c r="H862" s="43">
        <v>31</v>
      </c>
      <c r="J862" s="16"/>
      <c r="K862" s="16"/>
    </row>
    <row r="863" spans="1:11" s="15" customFormat="1" ht="26.25">
      <c r="A863" s="13">
        <f t="shared" si="21"/>
        <v>856</v>
      </c>
      <c r="B863" s="10" t="s">
        <v>1175</v>
      </c>
      <c r="C863" s="9" t="s">
        <v>28</v>
      </c>
      <c r="D863" s="9" t="s">
        <v>1356</v>
      </c>
      <c r="E863" s="22">
        <v>1</v>
      </c>
      <c r="F863" s="43">
        <v>7</v>
      </c>
      <c r="G863" s="43">
        <v>4</v>
      </c>
      <c r="H863" s="43">
        <v>3</v>
      </c>
      <c r="J863" s="16"/>
      <c r="K863" s="16"/>
    </row>
    <row r="864" spans="1:11" s="15" customFormat="1" ht="26.25">
      <c r="A864" s="13">
        <f t="shared" si="21"/>
        <v>857</v>
      </c>
      <c r="B864" s="10" t="s">
        <v>1175</v>
      </c>
      <c r="C864" s="9" t="s">
        <v>28</v>
      </c>
      <c r="D864" s="9" t="s">
        <v>1357</v>
      </c>
      <c r="E864" s="22">
        <v>1</v>
      </c>
      <c r="F864" s="43">
        <v>7</v>
      </c>
      <c r="G864" s="43">
        <v>4</v>
      </c>
      <c r="H864" s="43">
        <v>3</v>
      </c>
      <c r="J864" s="16"/>
      <c r="K864" s="16"/>
    </row>
    <row r="865" spans="1:11" s="15" customFormat="1" ht="26.25">
      <c r="A865" s="13">
        <f t="shared" si="21"/>
        <v>858</v>
      </c>
      <c r="B865" s="10" t="s">
        <v>1176</v>
      </c>
      <c r="C865" s="9" t="s">
        <v>28</v>
      </c>
      <c r="D865" s="9" t="s">
        <v>1358</v>
      </c>
      <c r="E865" s="22">
        <v>1</v>
      </c>
      <c r="F865" s="43">
        <v>151</v>
      </c>
      <c r="G865" s="43">
        <v>76</v>
      </c>
      <c r="H865" s="43">
        <v>75</v>
      </c>
      <c r="J865" s="16"/>
      <c r="K865" s="16"/>
    </row>
    <row r="866" spans="1:11" s="15" customFormat="1" ht="26.25">
      <c r="A866" s="13">
        <f t="shared" si="21"/>
        <v>859</v>
      </c>
      <c r="B866" s="10" t="s">
        <v>1177</v>
      </c>
      <c r="C866" s="9" t="s">
        <v>28</v>
      </c>
      <c r="D866" s="9" t="s">
        <v>1359</v>
      </c>
      <c r="E866" s="22">
        <v>1</v>
      </c>
      <c r="F866" s="43">
        <v>117</v>
      </c>
      <c r="G866" s="43">
        <v>59</v>
      </c>
      <c r="H866" s="43">
        <v>58</v>
      </c>
      <c r="J866" s="16"/>
      <c r="K866" s="16"/>
    </row>
    <row r="867" spans="1:11" s="15" customFormat="1" ht="26.25">
      <c r="A867" s="13">
        <f t="shared" si="21"/>
        <v>860</v>
      </c>
      <c r="B867" s="10" t="s">
        <v>1177</v>
      </c>
      <c r="C867" s="9" t="s">
        <v>28</v>
      </c>
      <c r="D867" s="9" t="s">
        <v>1360</v>
      </c>
      <c r="E867" s="22">
        <v>1</v>
      </c>
      <c r="F867" s="43">
        <v>117</v>
      </c>
      <c r="G867" s="43">
        <v>59</v>
      </c>
      <c r="H867" s="43">
        <v>58</v>
      </c>
      <c r="J867" s="16"/>
      <c r="K867" s="16"/>
    </row>
    <row r="868" spans="1:11" s="15" customFormat="1" ht="26.25">
      <c r="A868" s="13">
        <f t="shared" si="21"/>
        <v>861</v>
      </c>
      <c r="B868" s="10" t="s">
        <v>27</v>
      </c>
      <c r="C868" s="9" t="s">
        <v>28</v>
      </c>
      <c r="D868" s="9" t="s">
        <v>1361</v>
      </c>
      <c r="E868" s="22">
        <v>1</v>
      </c>
      <c r="F868" s="43">
        <v>102</v>
      </c>
      <c r="G868" s="43">
        <v>51</v>
      </c>
      <c r="H868" s="43">
        <v>51</v>
      </c>
      <c r="J868" s="16"/>
      <c r="K868" s="16"/>
    </row>
    <row r="869" spans="1:11" s="15" customFormat="1" ht="26.25">
      <c r="A869" s="13">
        <f t="shared" si="21"/>
        <v>862</v>
      </c>
      <c r="B869" s="10" t="s">
        <v>1178</v>
      </c>
      <c r="C869" s="9" t="s">
        <v>28</v>
      </c>
      <c r="D869" s="9" t="s">
        <v>1362</v>
      </c>
      <c r="E869" s="22">
        <v>1</v>
      </c>
      <c r="F869" s="43">
        <v>331</v>
      </c>
      <c r="G869" s="43">
        <v>166</v>
      </c>
      <c r="H869" s="43">
        <v>165</v>
      </c>
      <c r="J869" s="16"/>
      <c r="K869" s="16"/>
    </row>
    <row r="870" spans="1:11" s="15" customFormat="1" ht="26.25">
      <c r="A870" s="13">
        <f t="shared" si="21"/>
        <v>863</v>
      </c>
      <c r="B870" s="10" t="s">
        <v>1178</v>
      </c>
      <c r="C870" s="9" t="s">
        <v>28</v>
      </c>
      <c r="D870" s="9" t="s">
        <v>1363</v>
      </c>
      <c r="E870" s="22">
        <v>1</v>
      </c>
      <c r="F870" s="43">
        <v>331</v>
      </c>
      <c r="G870" s="43">
        <v>166</v>
      </c>
      <c r="H870" s="43">
        <v>165</v>
      </c>
      <c r="J870" s="16"/>
      <c r="K870" s="16"/>
    </row>
    <row r="871" spans="1:11" s="15" customFormat="1" ht="26.25">
      <c r="A871" s="13">
        <f t="shared" si="21"/>
        <v>864</v>
      </c>
      <c r="B871" s="10" t="s">
        <v>1179</v>
      </c>
      <c r="C871" s="9" t="s">
        <v>28</v>
      </c>
      <c r="D871" s="9" t="s">
        <v>1364</v>
      </c>
      <c r="E871" s="22">
        <v>1</v>
      </c>
      <c r="F871" s="43">
        <v>267</v>
      </c>
      <c r="G871" s="43">
        <v>134</v>
      </c>
      <c r="H871" s="43">
        <v>133</v>
      </c>
      <c r="J871" s="16"/>
      <c r="K871" s="16"/>
    </row>
    <row r="872" spans="1:11" s="15" customFormat="1" ht="26.25">
      <c r="A872" s="13">
        <f t="shared" si="21"/>
        <v>865</v>
      </c>
      <c r="B872" s="10" t="s">
        <v>1180</v>
      </c>
      <c r="C872" s="9" t="s">
        <v>28</v>
      </c>
      <c r="D872" s="9" t="s">
        <v>1365</v>
      </c>
      <c r="E872" s="22">
        <v>35</v>
      </c>
      <c r="F872" s="43">
        <v>420</v>
      </c>
      <c r="G872" s="43">
        <v>210</v>
      </c>
      <c r="H872" s="43">
        <v>210</v>
      </c>
      <c r="J872" s="16"/>
      <c r="K872" s="16"/>
    </row>
    <row r="873" spans="1:11" s="15" customFormat="1" ht="26.25">
      <c r="A873" s="13">
        <f t="shared" si="21"/>
        <v>866</v>
      </c>
      <c r="B873" s="10" t="s">
        <v>1181</v>
      </c>
      <c r="C873" s="9" t="s">
        <v>28</v>
      </c>
      <c r="D873" s="9" t="s">
        <v>1366</v>
      </c>
      <c r="E873" s="22">
        <v>1</v>
      </c>
      <c r="F873" s="43">
        <v>153</v>
      </c>
      <c r="G873" s="43">
        <v>77</v>
      </c>
      <c r="H873" s="43">
        <v>76</v>
      </c>
      <c r="J873" s="16"/>
      <c r="K873" s="16"/>
    </row>
    <row r="874" spans="1:11" s="15" customFormat="1" ht="26.25">
      <c r="A874" s="13">
        <f t="shared" si="21"/>
        <v>867</v>
      </c>
      <c r="B874" s="10" t="s">
        <v>1182</v>
      </c>
      <c r="C874" s="9" t="s">
        <v>28</v>
      </c>
      <c r="D874" s="9" t="s">
        <v>1367</v>
      </c>
      <c r="E874" s="22">
        <v>2</v>
      </c>
      <c r="F874" s="43">
        <v>152</v>
      </c>
      <c r="G874" s="43">
        <v>76</v>
      </c>
      <c r="H874" s="43">
        <v>76</v>
      </c>
      <c r="J874" s="16"/>
      <c r="K874" s="16"/>
    </row>
    <row r="875" spans="1:11" s="15" customFormat="1" ht="26.25">
      <c r="A875" s="13">
        <f t="shared" si="21"/>
        <v>868</v>
      </c>
      <c r="B875" s="10" t="s">
        <v>1183</v>
      </c>
      <c r="C875" s="9" t="s">
        <v>28</v>
      </c>
      <c r="D875" s="9" t="s">
        <v>1368</v>
      </c>
      <c r="E875" s="22">
        <v>1</v>
      </c>
      <c r="F875" s="43">
        <v>20</v>
      </c>
      <c r="G875" s="43">
        <v>10</v>
      </c>
      <c r="H875" s="43">
        <v>10</v>
      </c>
      <c r="J875" s="16"/>
      <c r="K875" s="16"/>
    </row>
    <row r="876" spans="1:11" s="15" customFormat="1" ht="26.25">
      <c r="A876" s="13">
        <f t="shared" si="21"/>
        <v>869</v>
      </c>
      <c r="B876" s="10" t="s">
        <v>1184</v>
      </c>
      <c r="C876" s="9" t="s">
        <v>28</v>
      </c>
      <c r="D876" s="9" t="s">
        <v>1369</v>
      </c>
      <c r="E876" s="22">
        <v>1</v>
      </c>
      <c r="F876" s="43">
        <v>20</v>
      </c>
      <c r="G876" s="43">
        <v>10</v>
      </c>
      <c r="H876" s="43">
        <v>10</v>
      </c>
      <c r="J876" s="16"/>
      <c r="K876" s="16"/>
    </row>
    <row r="877" spans="1:11" s="15" customFormat="1" ht="26.25">
      <c r="A877" s="13">
        <f t="shared" si="21"/>
        <v>870</v>
      </c>
      <c r="B877" s="10" t="s">
        <v>1185</v>
      </c>
      <c r="C877" s="9" t="s">
        <v>28</v>
      </c>
      <c r="D877" s="9" t="s">
        <v>1370</v>
      </c>
      <c r="E877" s="22">
        <v>3</v>
      </c>
      <c r="F877" s="43">
        <v>279</v>
      </c>
      <c r="G877" s="43">
        <v>141</v>
      </c>
      <c r="H877" s="43">
        <v>138</v>
      </c>
      <c r="J877" s="16"/>
      <c r="K877" s="16"/>
    </row>
    <row r="878" spans="1:11" s="15" customFormat="1" ht="26.25">
      <c r="A878" s="13">
        <f t="shared" si="21"/>
        <v>871</v>
      </c>
      <c r="B878" s="10" t="s">
        <v>1385</v>
      </c>
      <c r="C878" s="9" t="s">
        <v>28</v>
      </c>
      <c r="D878" s="9" t="s">
        <v>1418</v>
      </c>
      <c r="E878" s="22">
        <v>1</v>
      </c>
      <c r="F878" s="43">
        <v>969</v>
      </c>
      <c r="G878" s="43">
        <v>485</v>
      </c>
      <c r="H878" s="43">
        <v>484</v>
      </c>
      <c r="J878" s="16"/>
      <c r="K878" s="16"/>
    </row>
    <row r="879" spans="1:11" s="15" customFormat="1" ht="26.25">
      <c r="A879" s="13">
        <f t="shared" si="21"/>
        <v>872</v>
      </c>
      <c r="B879" s="10" t="s">
        <v>1386</v>
      </c>
      <c r="C879" s="9" t="s">
        <v>28</v>
      </c>
      <c r="D879" s="9" t="s">
        <v>1419</v>
      </c>
      <c r="E879" s="22">
        <v>1</v>
      </c>
      <c r="F879" s="43">
        <v>296</v>
      </c>
      <c r="G879" s="43">
        <v>148</v>
      </c>
      <c r="H879" s="43">
        <v>148</v>
      </c>
      <c r="J879" s="16"/>
      <c r="K879" s="16"/>
    </row>
    <row r="880" spans="1:11" s="15" customFormat="1" ht="26.25">
      <c r="A880" s="13">
        <f t="shared" si="21"/>
        <v>873</v>
      </c>
      <c r="B880" s="10" t="s">
        <v>1387</v>
      </c>
      <c r="C880" s="9" t="s">
        <v>28</v>
      </c>
      <c r="D880" s="9" t="s">
        <v>1420</v>
      </c>
      <c r="E880" s="22">
        <v>5</v>
      </c>
      <c r="F880" s="43">
        <v>30</v>
      </c>
      <c r="G880" s="43">
        <v>15</v>
      </c>
      <c r="H880" s="43">
        <v>15</v>
      </c>
      <c r="I880" s="15" t="s">
        <v>1856</v>
      </c>
      <c r="J880" s="16"/>
      <c r="K880" s="16"/>
    </row>
    <row r="881" spans="1:11" s="15" customFormat="1" ht="26.25">
      <c r="A881" s="13">
        <f t="shared" si="21"/>
        <v>874</v>
      </c>
      <c r="B881" s="10" t="s">
        <v>1388</v>
      </c>
      <c r="C881" s="9" t="s">
        <v>28</v>
      </c>
      <c r="D881" s="9" t="s">
        <v>1421</v>
      </c>
      <c r="E881" s="22">
        <v>1</v>
      </c>
      <c r="F881" s="43">
        <v>163</v>
      </c>
      <c r="G881" s="43">
        <v>82</v>
      </c>
      <c r="H881" s="43">
        <v>81</v>
      </c>
      <c r="J881" s="16"/>
      <c r="K881" s="16"/>
    </row>
    <row r="882" spans="1:11" s="15" customFormat="1" ht="26.25">
      <c r="A882" s="13">
        <f t="shared" si="21"/>
        <v>875</v>
      </c>
      <c r="B882" s="10" t="s">
        <v>1389</v>
      </c>
      <c r="C882" s="9" t="s">
        <v>28</v>
      </c>
      <c r="D882" s="9" t="s">
        <v>1422</v>
      </c>
      <c r="E882" s="22">
        <v>1</v>
      </c>
      <c r="F882" s="43">
        <v>862</v>
      </c>
      <c r="G882" s="43">
        <v>431</v>
      </c>
      <c r="H882" s="43">
        <v>431</v>
      </c>
      <c r="J882" s="16"/>
      <c r="K882" s="16"/>
    </row>
    <row r="883" spans="1:11" s="15" customFormat="1" ht="26.25">
      <c r="A883" s="13">
        <f t="shared" si="21"/>
        <v>876</v>
      </c>
      <c r="B883" s="10" t="s">
        <v>1390</v>
      </c>
      <c r="C883" s="9" t="s">
        <v>28</v>
      </c>
      <c r="D883" s="9" t="s">
        <v>1423</v>
      </c>
      <c r="E883" s="22">
        <v>5</v>
      </c>
      <c r="F883" s="43">
        <v>430</v>
      </c>
      <c r="G883" s="43">
        <v>215</v>
      </c>
      <c r="H883" s="43">
        <v>215</v>
      </c>
      <c r="J883" s="16"/>
      <c r="K883" s="16"/>
    </row>
    <row r="884" spans="1:11" s="15" customFormat="1" ht="26.25">
      <c r="A884" s="13">
        <f t="shared" si="21"/>
        <v>877</v>
      </c>
      <c r="B884" s="10" t="s">
        <v>1391</v>
      </c>
      <c r="C884" s="9" t="s">
        <v>28</v>
      </c>
      <c r="D884" s="9" t="s">
        <v>1424</v>
      </c>
      <c r="E884" s="22">
        <v>10</v>
      </c>
      <c r="F884" s="43">
        <v>350</v>
      </c>
      <c r="G884" s="43">
        <v>175</v>
      </c>
      <c r="H884" s="43">
        <v>175</v>
      </c>
      <c r="J884" s="16"/>
      <c r="K884" s="16"/>
    </row>
    <row r="885" spans="1:11" s="15" customFormat="1" ht="26.25">
      <c r="A885" s="13">
        <f t="shared" si="21"/>
        <v>878</v>
      </c>
      <c r="B885" s="10" t="s">
        <v>1392</v>
      </c>
      <c r="C885" s="9" t="s">
        <v>28</v>
      </c>
      <c r="D885" s="9" t="s">
        <v>1425</v>
      </c>
      <c r="E885" s="22">
        <v>30</v>
      </c>
      <c r="F885" s="43">
        <v>30</v>
      </c>
      <c r="G885" s="43">
        <v>15</v>
      </c>
      <c r="H885" s="43">
        <v>15</v>
      </c>
      <c r="J885" s="16"/>
      <c r="K885" s="16"/>
    </row>
    <row r="886" spans="1:11" s="15" customFormat="1" ht="26.25">
      <c r="A886" s="13">
        <f t="shared" si="21"/>
        <v>879</v>
      </c>
      <c r="B886" s="10" t="s">
        <v>1393</v>
      </c>
      <c r="C886" s="9" t="s">
        <v>28</v>
      </c>
      <c r="D886" s="9" t="s">
        <v>1426</v>
      </c>
      <c r="E886" s="22">
        <v>1</v>
      </c>
      <c r="F886" s="43">
        <v>50</v>
      </c>
      <c r="G886" s="43">
        <v>25</v>
      </c>
      <c r="H886" s="43">
        <v>25</v>
      </c>
      <c r="J886" s="16"/>
      <c r="K886" s="16"/>
    </row>
    <row r="887" spans="1:11" s="15" customFormat="1" ht="26.25">
      <c r="A887" s="13">
        <f t="shared" si="21"/>
        <v>880</v>
      </c>
      <c r="B887" s="10" t="s">
        <v>1394</v>
      </c>
      <c r="C887" s="9" t="s">
        <v>28</v>
      </c>
      <c r="D887" s="9" t="s">
        <v>1427</v>
      </c>
      <c r="E887" s="22">
        <v>1</v>
      </c>
      <c r="F887" s="43">
        <v>53</v>
      </c>
      <c r="G887" s="43">
        <v>27</v>
      </c>
      <c r="H887" s="43">
        <v>26</v>
      </c>
      <c r="J887" s="16"/>
      <c r="K887" s="16"/>
    </row>
    <row r="888" spans="1:11" s="15" customFormat="1" ht="26.25">
      <c r="A888" s="13">
        <f t="shared" si="21"/>
        <v>881</v>
      </c>
      <c r="B888" s="10" t="s">
        <v>1394</v>
      </c>
      <c r="C888" s="9" t="s">
        <v>28</v>
      </c>
      <c r="D888" s="9" t="s">
        <v>1428</v>
      </c>
      <c r="E888" s="22">
        <v>1</v>
      </c>
      <c r="F888" s="43">
        <v>53</v>
      </c>
      <c r="G888" s="43">
        <v>27</v>
      </c>
      <c r="H888" s="43">
        <v>26</v>
      </c>
      <c r="J888" s="16"/>
      <c r="K888" s="16"/>
    </row>
    <row r="889" spans="1:11" s="15" customFormat="1" ht="26.25">
      <c r="A889" s="13">
        <f t="shared" si="21"/>
        <v>882</v>
      </c>
      <c r="B889" s="10" t="s">
        <v>1395</v>
      </c>
      <c r="C889" s="9" t="s">
        <v>28</v>
      </c>
      <c r="D889" s="9" t="s">
        <v>1429</v>
      </c>
      <c r="E889" s="22">
        <v>1</v>
      </c>
      <c r="F889" s="43">
        <v>69</v>
      </c>
      <c r="G889" s="43">
        <v>35</v>
      </c>
      <c r="H889" s="43">
        <v>34</v>
      </c>
      <c r="J889" s="16"/>
      <c r="K889" s="16"/>
    </row>
    <row r="890" spans="1:11" s="15" customFormat="1" ht="26.25">
      <c r="A890" s="13">
        <f t="shared" si="21"/>
        <v>883</v>
      </c>
      <c r="B890" s="10" t="s">
        <v>1395</v>
      </c>
      <c r="C890" s="9" t="s">
        <v>28</v>
      </c>
      <c r="D890" s="9" t="s">
        <v>1430</v>
      </c>
      <c r="E890" s="22">
        <v>1</v>
      </c>
      <c r="F890" s="43">
        <v>69</v>
      </c>
      <c r="G890" s="43">
        <v>35</v>
      </c>
      <c r="H890" s="43">
        <v>34</v>
      </c>
      <c r="J890" s="16"/>
      <c r="K890" s="16"/>
    </row>
    <row r="891" spans="1:11" s="15" customFormat="1" ht="26.25">
      <c r="A891" s="13">
        <f t="shared" si="21"/>
        <v>884</v>
      </c>
      <c r="B891" s="10" t="s">
        <v>1113</v>
      </c>
      <c r="C891" s="9" t="s">
        <v>28</v>
      </c>
      <c r="D891" s="9" t="s">
        <v>1431</v>
      </c>
      <c r="E891" s="22">
        <v>1</v>
      </c>
      <c r="F891" s="43">
        <v>34</v>
      </c>
      <c r="G891" s="43">
        <v>17</v>
      </c>
      <c r="H891" s="43">
        <v>17</v>
      </c>
      <c r="J891" s="16"/>
      <c r="K891" s="16"/>
    </row>
    <row r="892" spans="1:11" s="15" customFormat="1" ht="26.25">
      <c r="A892" s="13">
        <f t="shared" si="21"/>
        <v>885</v>
      </c>
      <c r="B892" s="10" t="s">
        <v>1396</v>
      </c>
      <c r="C892" s="9" t="s">
        <v>28</v>
      </c>
      <c r="D892" s="9" t="s">
        <v>1432</v>
      </c>
      <c r="E892" s="22">
        <v>2</v>
      </c>
      <c r="F892" s="43">
        <v>126</v>
      </c>
      <c r="G892" s="43">
        <v>63</v>
      </c>
      <c r="H892" s="43">
        <v>63</v>
      </c>
      <c r="J892" s="16"/>
      <c r="K892" s="16"/>
    </row>
    <row r="893" spans="1:11" s="15" customFormat="1" ht="26.25">
      <c r="A893" s="13">
        <f t="shared" si="21"/>
        <v>886</v>
      </c>
      <c r="B893" s="10" t="s">
        <v>1397</v>
      </c>
      <c r="C893" s="9" t="s">
        <v>28</v>
      </c>
      <c r="D893" s="9" t="s">
        <v>1433</v>
      </c>
      <c r="E893" s="22">
        <v>1</v>
      </c>
      <c r="F893" s="43">
        <v>76</v>
      </c>
      <c r="G893" s="43">
        <v>38</v>
      </c>
      <c r="H893" s="43">
        <v>38</v>
      </c>
      <c r="J893" s="16"/>
      <c r="K893" s="16"/>
    </row>
    <row r="894" spans="1:11" s="15" customFormat="1" ht="26.25">
      <c r="A894" s="13">
        <f t="shared" si="21"/>
        <v>887</v>
      </c>
      <c r="B894" s="10" t="s">
        <v>1398</v>
      </c>
      <c r="C894" s="9" t="s">
        <v>28</v>
      </c>
      <c r="D894" s="9" t="s">
        <v>1434</v>
      </c>
      <c r="E894" s="22">
        <v>2</v>
      </c>
      <c r="F894" s="43">
        <v>110</v>
      </c>
      <c r="G894" s="43">
        <v>55</v>
      </c>
      <c r="H894" s="43">
        <v>55</v>
      </c>
      <c r="J894" s="16"/>
      <c r="K894" s="16"/>
    </row>
    <row r="895" spans="1:11" s="15" customFormat="1" ht="26.25">
      <c r="A895" s="13">
        <f t="shared" si="21"/>
        <v>888</v>
      </c>
      <c r="B895" s="10" t="s">
        <v>1399</v>
      </c>
      <c r="C895" s="9" t="s">
        <v>28</v>
      </c>
      <c r="D895" s="9" t="s">
        <v>1435</v>
      </c>
      <c r="E895" s="22">
        <v>1</v>
      </c>
      <c r="F895" s="43">
        <v>25</v>
      </c>
      <c r="G895" s="43">
        <v>13</v>
      </c>
      <c r="H895" s="43">
        <v>12</v>
      </c>
      <c r="J895" s="16"/>
      <c r="K895" s="16"/>
    </row>
    <row r="896" spans="1:11" s="15" customFormat="1" ht="26.25">
      <c r="A896" s="13">
        <f t="shared" si="21"/>
        <v>889</v>
      </c>
      <c r="B896" s="10" t="s">
        <v>1399</v>
      </c>
      <c r="C896" s="9" t="s">
        <v>28</v>
      </c>
      <c r="D896" s="9" t="s">
        <v>1436</v>
      </c>
      <c r="E896" s="22">
        <v>1</v>
      </c>
      <c r="F896" s="43">
        <v>25</v>
      </c>
      <c r="G896" s="43">
        <v>13</v>
      </c>
      <c r="H896" s="43">
        <v>12</v>
      </c>
      <c r="J896" s="16"/>
      <c r="K896" s="16"/>
    </row>
    <row r="897" spans="1:11" s="15" customFormat="1" ht="26.25">
      <c r="A897" s="13">
        <f t="shared" si="21"/>
        <v>890</v>
      </c>
      <c r="B897" s="10" t="s">
        <v>1399</v>
      </c>
      <c r="C897" s="9" t="s">
        <v>28</v>
      </c>
      <c r="D897" s="9" t="s">
        <v>1437</v>
      </c>
      <c r="E897" s="22">
        <v>1</v>
      </c>
      <c r="F897" s="43">
        <v>25</v>
      </c>
      <c r="G897" s="43">
        <v>13</v>
      </c>
      <c r="H897" s="43">
        <v>12</v>
      </c>
      <c r="J897" s="16"/>
      <c r="K897" s="16"/>
    </row>
    <row r="898" spans="1:11" s="15" customFormat="1" ht="26.25">
      <c r="A898" s="13">
        <f t="shared" si="21"/>
        <v>891</v>
      </c>
      <c r="B898" s="10" t="s">
        <v>1400</v>
      </c>
      <c r="C898" s="9" t="s">
        <v>28</v>
      </c>
      <c r="D898" s="9" t="s">
        <v>1438</v>
      </c>
      <c r="E898" s="22">
        <v>1</v>
      </c>
      <c r="F898" s="43">
        <v>10</v>
      </c>
      <c r="G898" s="43">
        <v>5</v>
      </c>
      <c r="H898" s="43">
        <v>5</v>
      </c>
      <c r="J898" s="16"/>
      <c r="K898" s="16"/>
    </row>
    <row r="899" spans="1:11" s="15" customFormat="1" ht="26.25">
      <c r="A899" s="13">
        <f t="shared" si="21"/>
        <v>892</v>
      </c>
      <c r="B899" s="10" t="s">
        <v>1400</v>
      </c>
      <c r="C899" s="9" t="s">
        <v>28</v>
      </c>
      <c r="D899" s="9" t="s">
        <v>1439</v>
      </c>
      <c r="E899" s="22">
        <v>1</v>
      </c>
      <c r="F899" s="43">
        <v>10</v>
      </c>
      <c r="G899" s="43">
        <v>5</v>
      </c>
      <c r="H899" s="43">
        <v>5</v>
      </c>
      <c r="J899" s="16"/>
      <c r="K899" s="16"/>
    </row>
    <row r="900" spans="1:11" s="15" customFormat="1" ht="39">
      <c r="A900" s="13">
        <f t="shared" si="21"/>
        <v>893</v>
      </c>
      <c r="B900" s="10" t="s">
        <v>1401</v>
      </c>
      <c r="C900" s="9" t="s">
        <v>28</v>
      </c>
      <c r="D900" s="9" t="s">
        <v>1440</v>
      </c>
      <c r="E900" s="22">
        <v>3</v>
      </c>
      <c r="F900" s="43">
        <v>63</v>
      </c>
      <c r="G900" s="43">
        <v>33</v>
      </c>
      <c r="H900" s="43">
        <v>30</v>
      </c>
      <c r="J900" s="16"/>
      <c r="K900" s="16"/>
    </row>
    <row r="901" spans="1:11" s="15" customFormat="1" ht="26.25">
      <c r="A901" s="13">
        <f t="shared" si="21"/>
        <v>894</v>
      </c>
      <c r="B901" s="10" t="s">
        <v>1402</v>
      </c>
      <c r="C901" s="9" t="s">
        <v>28</v>
      </c>
      <c r="D901" s="9" t="s">
        <v>1441</v>
      </c>
      <c r="E901" s="22">
        <v>1</v>
      </c>
      <c r="F901" s="43">
        <v>187</v>
      </c>
      <c r="G901" s="43">
        <v>94</v>
      </c>
      <c r="H901" s="43">
        <v>93</v>
      </c>
      <c r="J901" s="16"/>
      <c r="K901" s="16"/>
    </row>
    <row r="902" spans="1:11" s="15" customFormat="1" ht="26.25">
      <c r="A902" s="13">
        <f t="shared" si="21"/>
        <v>895</v>
      </c>
      <c r="B902" s="10" t="s">
        <v>1403</v>
      </c>
      <c r="C902" s="9" t="s">
        <v>28</v>
      </c>
      <c r="D902" s="9" t="s">
        <v>1442</v>
      </c>
      <c r="E902" s="22">
        <v>5</v>
      </c>
      <c r="F902" s="43">
        <v>360</v>
      </c>
      <c r="G902" s="43">
        <v>180</v>
      </c>
      <c r="H902" s="43">
        <v>180</v>
      </c>
      <c r="J902" s="16"/>
      <c r="K902" s="16"/>
    </row>
    <row r="903" spans="1:11" s="15" customFormat="1" ht="39">
      <c r="A903" s="13">
        <f t="shared" si="21"/>
        <v>896</v>
      </c>
      <c r="B903" s="10" t="s">
        <v>1404</v>
      </c>
      <c r="C903" s="9" t="s">
        <v>28</v>
      </c>
      <c r="D903" s="9" t="s">
        <v>1443</v>
      </c>
      <c r="E903" s="22">
        <v>3</v>
      </c>
      <c r="F903" s="43">
        <v>63</v>
      </c>
      <c r="G903" s="43">
        <v>33</v>
      </c>
      <c r="H903" s="43">
        <v>30</v>
      </c>
      <c r="J903" s="16"/>
      <c r="K903" s="16"/>
    </row>
    <row r="904" spans="1:11" s="15" customFormat="1" ht="26.25">
      <c r="A904" s="13">
        <f t="shared" si="21"/>
        <v>897</v>
      </c>
      <c r="B904" s="10" t="s">
        <v>1405</v>
      </c>
      <c r="C904" s="9" t="s">
        <v>28</v>
      </c>
      <c r="D904" s="9" t="s">
        <v>1444</v>
      </c>
      <c r="E904" s="22">
        <v>2</v>
      </c>
      <c r="F904" s="43">
        <v>48</v>
      </c>
      <c r="G904" s="43">
        <v>24</v>
      </c>
      <c r="H904" s="43">
        <v>24</v>
      </c>
      <c r="J904" s="16"/>
      <c r="K904" s="16"/>
    </row>
    <row r="905" spans="1:11" s="15" customFormat="1" ht="26.25">
      <c r="A905" s="13">
        <f aca="true" t="shared" si="22" ref="A905:A968">A904+1</f>
        <v>898</v>
      </c>
      <c r="B905" s="10" t="s">
        <v>1406</v>
      </c>
      <c r="C905" s="9" t="s">
        <v>28</v>
      </c>
      <c r="D905" s="9" t="s">
        <v>1445</v>
      </c>
      <c r="E905" s="22">
        <v>1</v>
      </c>
      <c r="F905" s="43">
        <v>280</v>
      </c>
      <c r="G905" s="43">
        <v>140</v>
      </c>
      <c r="H905" s="43">
        <v>140</v>
      </c>
      <c r="J905" s="16"/>
      <c r="K905" s="16"/>
    </row>
    <row r="906" spans="1:11" s="15" customFormat="1" ht="26.25">
      <c r="A906" s="13">
        <f t="shared" si="22"/>
        <v>899</v>
      </c>
      <c r="B906" s="10" t="s">
        <v>1407</v>
      </c>
      <c r="C906" s="9" t="s">
        <v>28</v>
      </c>
      <c r="D906" s="9" t="s">
        <v>1446</v>
      </c>
      <c r="E906" s="22">
        <v>5</v>
      </c>
      <c r="F906" s="43">
        <v>80</v>
      </c>
      <c r="G906" s="43">
        <v>40</v>
      </c>
      <c r="H906" s="43">
        <v>40</v>
      </c>
      <c r="J906" s="16"/>
      <c r="K906" s="16"/>
    </row>
    <row r="907" spans="1:11" s="15" customFormat="1" ht="26.25">
      <c r="A907" s="13">
        <f t="shared" si="22"/>
        <v>900</v>
      </c>
      <c r="B907" s="10" t="s">
        <v>1408</v>
      </c>
      <c r="C907" s="9" t="s">
        <v>28</v>
      </c>
      <c r="D907" s="9" t="s">
        <v>1447</v>
      </c>
      <c r="E907" s="22">
        <v>1</v>
      </c>
      <c r="F907" s="43">
        <v>158</v>
      </c>
      <c r="G907" s="43">
        <v>79</v>
      </c>
      <c r="H907" s="43">
        <v>79</v>
      </c>
      <c r="J907" s="16"/>
      <c r="K907" s="16"/>
    </row>
    <row r="908" spans="1:11" s="15" customFormat="1" ht="26.25">
      <c r="A908" s="13">
        <f t="shared" si="22"/>
        <v>901</v>
      </c>
      <c r="B908" s="10" t="s">
        <v>1409</v>
      </c>
      <c r="C908" s="9" t="s">
        <v>28</v>
      </c>
      <c r="D908" s="9" t="s">
        <v>1448</v>
      </c>
      <c r="E908" s="22">
        <v>1</v>
      </c>
      <c r="F908" s="43">
        <v>689</v>
      </c>
      <c r="G908" s="43">
        <v>345</v>
      </c>
      <c r="H908" s="43">
        <v>344</v>
      </c>
      <c r="J908" s="16"/>
      <c r="K908" s="16"/>
    </row>
    <row r="909" spans="1:11" s="15" customFormat="1" ht="26.25">
      <c r="A909" s="13">
        <f t="shared" si="22"/>
        <v>902</v>
      </c>
      <c r="B909" s="10" t="s">
        <v>1410</v>
      </c>
      <c r="C909" s="9" t="s">
        <v>28</v>
      </c>
      <c r="D909" s="9" t="s">
        <v>1449</v>
      </c>
      <c r="E909" s="22">
        <v>1</v>
      </c>
      <c r="F909" s="43">
        <v>6</v>
      </c>
      <c r="G909" s="43">
        <v>3</v>
      </c>
      <c r="H909" s="43">
        <v>3</v>
      </c>
      <c r="J909" s="16"/>
      <c r="K909" s="16"/>
    </row>
    <row r="910" spans="1:11" s="15" customFormat="1" ht="26.25">
      <c r="A910" s="13">
        <f t="shared" si="22"/>
        <v>903</v>
      </c>
      <c r="B910" s="10" t="s">
        <v>1411</v>
      </c>
      <c r="C910" s="9" t="s">
        <v>28</v>
      </c>
      <c r="D910" s="9" t="s">
        <v>1450</v>
      </c>
      <c r="E910" s="22">
        <v>1</v>
      </c>
      <c r="F910" s="43">
        <v>5</v>
      </c>
      <c r="G910" s="43">
        <v>3</v>
      </c>
      <c r="H910" s="43">
        <v>2</v>
      </c>
      <c r="J910" s="16"/>
      <c r="K910" s="16"/>
    </row>
    <row r="911" spans="1:11" s="15" customFormat="1" ht="26.25">
      <c r="A911" s="13">
        <f t="shared" si="22"/>
        <v>904</v>
      </c>
      <c r="B911" s="10" t="s">
        <v>1411</v>
      </c>
      <c r="C911" s="9" t="s">
        <v>28</v>
      </c>
      <c r="D911" s="9" t="s">
        <v>1451</v>
      </c>
      <c r="E911" s="22">
        <v>1</v>
      </c>
      <c r="F911" s="43">
        <v>5</v>
      </c>
      <c r="G911" s="43">
        <v>3</v>
      </c>
      <c r="H911" s="43">
        <v>2</v>
      </c>
      <c r="J911" s="16"/>
      <c r="K911" s="16"/>
    </row>
    <row r="912" spans="1:11" s="15" customFormat="1" ht="26.25">
      <c r="A912" s="13">
        <f t="shared" si="22"/>
        <v>905</v>
      </c>
      <c r="B912" s="10" t="s">
        <v>427</v>
      </c>
      <c r="C912" s="9" t="s">
        <v>28</v>
      </c>
      <c r="D912" s="9" t="s">
        <v>1452</v>
      </c>
      <c r="E912" s="22">
        <v>1</v>
      </c>
      <c r="F912" s="43">
        <v>7</v>
      </c>
      <c r="G912" s="43">
        <v>4</v>
      </c>
      <c r="H912" s="43">
        <v>3</v>
      </c>
      <c r="J912" s="16"/>
      <c r="K912" s="16"/>
    </row>
    <row r="913" spans="1:11" s="15" customFormat="1" ht="26.25">
      <c r="A913" s="13">
        <f t="shared" si="22"/>
        <v>906</v>
      </c>
      <c r="B913" s="10" t="s">
        <v>427</v>
      </c>
      <c r="C913" s="9" t="s">
        <v>28</v>
      </c>
      <c r="D913" s="9" t="s">
        <v>1453</v>
      </c>
      <c r="E913" s="22">
        <v>1</v>
      </c>
      <c r="F913" s="43">
        <v>7</v>
      </c>
      <c r="G913" s="43">
        <v>4</v>
      </c>
      <c r="H913" s="43">
        <v>3</v>
      </c>
      <c r="J913" s="16"/>
      <c r="K913" s="16"/>
    </row>
    <row r="914" spans="1:11" s="15" customFormat="1" ht="26.25">
      <c r="A914" s="13">
        <f t="shared" si="22"/>
        <v>907</v>
      </c>
      <c r="B914" s="10" t="s">
        <v>427</v>
      </c>
      <c r="C914" s="9" t="s">
        <v>28</v>
      </c>
      <c r="D914" s="9" t="s">
        <v>1454</v>
      </c>
      <c r="E914" s="22">
        <v>1</v>
      </c>
      <c r="F914" s="43">
        <v>7</v>
      </c>
      <c r="G914" s="43">
        <v>4</v>
      </c>
      <c r="H914" s="43">
        <v>3</v>
      </c>
      <c r="J914" s="16"/>
      <c r="K914" s="16"/>
    </row>
    <row r="915" spans="1:11" s="15" customFormat="1" ht="26.25">
      <c r="A915" s="13">
        <f t="shared" si="22"/>
        <v>908</v>
      </c>
      <c r="B915" s="10" t="s">
        <v>427</v>
      </c>
      <c r="C915" s="9" t="s">
        <v>28</v>
      </c>
      <c r="D915" s="9" t="s">
        <v>1455</v>
      </c>
      <c r="E915" s="22">
        <v>1</v>
      </c>
      <c r="F915" s="43">
        <v>7</v>
      </c>
      <c r="G915" s="43">
        <v>4</v>
      </c>
      <c r="H915" s="43">
        <v>3</v>
      </c>
      <c r="J915" s="16"/>
      <c r="K915" s="16"/>
    </row>
    <row r="916" spans="1:11" s="15" customFormat="1" ht="26.25">
      <c r="A916" s="13">
        <f t="shared" si="22"/>
        <v>909</v>
      </c>
      <c r="B916" s="10" t="s">
        <v>427</v>
      </c>
      <c r="C916" s="9" t="s">
        <v>28</v>
      </c>
      <c r="D916" s="9" t="s">
        <v>1456</v>
      </c>
      <c r="E916" s="22">
        <v>1</v>
      </c>
      <c r="F916" s="43">
        <v>7</v>
      </c>
      <c r="G916" s="43">
        <v>4</v>
      </c>
      <c r="H916" s="43">
        <v>3</v>
      </c>
      <c r="J916" s="16"/>
      <c r="K916" s="16"/>
    </row>
    <row r="917" spans="1:11" s="15" customFormat="1" ht="26.25">
      <c r="A917" s="13">
        <f t="shared" si="22"/>
        <v>910</v>
      </c>
      <c r="B917" s="10" t="s">
        <v>1412</v>
      </c>
      <c r="C917" s="9" t="s">
        <v>28</v>
      </c>
      <c r="D917" s="9" t="s">
        <v>1457</v>
      </c>
      <c r="E917" s="22">
        <v>1</v>
      </c>
      <c r="F917" s="43">
        <v>11</v>
      </c>
      <c r="G917" s="43">
        <v>6</v>
      </c>
      <c r="H917" s="43">
        <v>5</v>
      </c>
      <c r="J917" s="16"/>
      <c r="K917" s="16"/>
    </row>
    <row r="918" spans="1:11" s="15" customFormat="1" ht="26.25">
      <c r="A918" s="13">
        <f t="shared" si="22"/>
        <v>911</v>
      </c>
      <c r="B918" s="10" t="s">
        <v>1413</v>
      </c>
      <c r="C918" s="9" t="s">
        <v>28</v>
      </c>
      <c r="D918" s="9" t="s">
        <v>1458</v>
      </c>
      <c r="E918" s="22">
        <v>1</v>
      </c>
      <c r="F918" s="43">
        <v>102</v>
      </c>
      <c r="G918" s="43">
        <v>51</v>
      </c>
      <c r="H918" s="43">
        <v>51</v>
      </c>
      <c r="J918" s="16"/>
      <c r="K918" s="16"/>
    </row>
    <row r="919" spans="1:11" s="15" customFormat="1" ht="26.25">
      <c r="A919" s="13">
        <f t="shared" si="22"/>
        <v>912</v>
      </c>
      <c r="B919" s="10" t="s">
        <v>1413</v>
      </c>
      <c r="C919" s="9" t="s">
        <v>28</v>
      </c>
      <c r="D919" s="9" t="s">
        <v>1459</v>
      </c>
      <c r="E919" s="22">
        <v>1</v>
      </c>
      <c r="F919" s="43">
        <v>102</v>
      </c>
      <c r="G919" s="43">
        <v>51</v>
      </c>
      <c r="H919" s="43">
        <v>51</v>
      </c>
      <c r="J919" s="16"/>
      <c r="K919" s="16"/>
    </row>
    <row r="920" spans="1:11" s="15" customFormat="1" ht="26.25">
      <c r="A920" s="13">
        <f t="shared" si="22"/>
        <v>913</v>
      </c>
      <c r="B920" s="10" t="s">
        <v>1413</v>
      </c>
      <c r="C920" s="9" t="s">
        <v>28</v>
      </c>
      <c r="D920" s="9" t="s">
        <v>1460</v>
      </c>
      <c r="E920" s="22">
        <v>1</v>
      </c>
      <c r="F920" s="43">
        <v>102</v>
      </c>
      <c r="G920" s="43">
        <v>51</v>
      </c>
      <c r="H920" s="43">
        <v>51</v>
      </c>
      <c r="J920" s="16"/>
      <c r="K920" s="16"/>
    </row>
    <row r="921" spans="1:11" s="15" customFormat="1" ht="26.25">
      <c r="A921" s="13">
        <f t="shared" si="22"/>
        <v>914</v>
      </c>
      <c r="B921" s="10" t="s">
        <v>1413</v>
      </c>
      <c r="C921" s="9" t="s">
        <v>28</v>
      </c>
      <c r="D921" s="9" t="s">
        <v>1461</v>
      </c>
      <c r="E921" s="22">
        <v>1</v>
      </c>
      <c r="F921" s="43">
        <v>102</v>
      </c>
      <c r="G921" s="43">
        <v>51</v>
      </c>
      <c r="H921" s="43">
        <v>51</v>
      </c>
      <c r="J921" s="16"/>
      <c r="K921" s="16"/>
    </row>
    <row r="922" spans="1:11" s="15" customFormat="1" ht="39">
      <c r="A922" s="13">
        <f t="shared" si="22"/>
        <v>915</v>
      </c>
      <c r="B922" s="10" t="s">
        <v>1414</v>
      </c>
      <c r="C922" s="9" t="s">
        <v>28</v>
      </c>
      <c r="D922" s="9" t="s">
        <v>1462</v>
      </c>
      <c r="E922" s="22">
        <v>1</v>
      </c>
      <c r="F922" s="43">
        <v>28</v>
      </c>
      <c r="G922" s="43">
        <v>14</v>
      </c>
      <c r="H922" s="43">
        <v>14</v>
      </c>
      <c r="J922" s="16"/>
      <c r="K922" s="16"/>
    </row>
    <row r="923" spans="1:11" s="15" customFormat="1" ht="39">
      <c r="A923" s="13">
        <f t="shared" si="22"/>
        <v>916</v>
      </c>
      <c r="B923" s="10" t="s">
        <v>1415</v>
      </c>
      <c r="C923" s="9" t="s">
        <v>28</v>
      </c>
      <c r="D923" s="9" t="s">
        <v>1463</v>
      </c>
      <c r="E923" s="22">
        <v>1</v>
      </c>
      <c r="F923" s="43">
        <v>20</v>
      </c>
      <c r="G923" s="43">
        <v>10</v>
      </c>
      <c r="H923" s="43">
        <v>10</v>
      </c>
      <c r="J923" s="16"/>
      <c r="K923" s="16"/>
    </row>
    <row r="924" spans="1:11" s="15" customFormat="1" ht="39">
      <c r="A924" s="13">
        <f t="shared" si="22"/>
        <v>917</v>
      </c>
      <c r="B924" s="10" t="s">
        <v>1415</v>
      </c>
      <c r="C924" s="9" t="s">
        <v>28</v>
      </c>
      <c r="D924" s="9" t="s">
        <v>1464</v>
      </c>
      <c r="E924" s="22">
        <v>1</v>
      </c>
      <c r="F924" s="43">
        <v>20</v>
      </c>
      <c r="G924" s="43">
        <v>10</v>
      </c>
      <c r="H924" s="43">
        <v>10</v>
      </c>
      <c r="J924" s="16"/>
      <c r="K924" s="16"/>
    </row>
    <row r="925" spans="1:11" s="15" customFormat="1" ht="26.25">
      <c r="A925" s="13">
        <f t="shared" si="22"/>
        <v>918</v>
      </c>
      <c r="B925" s="10" t="s">
        <v>174</v>
      </c>
      <c r="C925" s="9" t="s">
        <v>615</v>
      </c>
      <c r="D925" s="9" t="s">
        <v>1465</v>
      </c>
      <c r="E925" s="22">
        <v>1</v>
      </c>
      <c r="F925" s="43">
        <v>398.5</v>
      </c>
      <c r="G925" s="43">
        <v>199.25</v>
      </c>
      <c r="H925" s="43">
        <v>199.25</v>
      </c>
      <c r="J925" s="16"/>
      <c r="K925" s="16"/>
    </row>
    <row r="926" spans="1:11" s="15" customFormat="1" ht="26.25">
      <c r="A926" s="13">
        <f t="shared" si="22"/>
        <v>919</v>
      </c>
      <c r="B926" s="10" t="s">
        <v>174</v>
      </c>
      <c r="C926" s="9" t="s">
        <v>615</v>
      </c>
      <c r="D926" s="9" t="s">
        <v>1466</v>
      </c>
      <c r="E926" s="22">
        <v>1</v>
      </c>
      <c r="F926" s="43">
        <v>398.5</v>
      </c>
      <c r="G926" s="43">
        <v>199.25</v>
      </c>
      <c r="H926" s="43">
        <v>199.25</v>
      </c>
      <c r="J926" s="16"/>
      <c r="K926" s="16"/>
    </row>
    <row r="927" spans="1:11" s="15" customFormat="1" ht="26.25">
      <c r="A927" s="13">
        <f t="shared" si="22"/>
        <v>920</v>
      </c>
      <c r="B927" s="10" t="s">
        <v>174</v>
      </c>
      <c r="C927" s="9" t="s">
        <v>615</v>
      </c>
      <c r="D927" s="9" t="s">
        <v>1467</v>
      </c>
      <c r="E927" s="22">
        <v>1</v>
      </c>
      <c r="F927" s="43">
        <v>398.5</v>
      </c>
      <c r="G927" s="43">
        <v>199.25</v>
      </c>
      <c r="H927" s="43">
        <v>199.25</v>
      </c>
      <c r="J927" s="16"/>
      <c r="K927" s="16"/>
    </row>
    <row r="928" spans="1:11" s="15" customFormat="1" ht="26.25">
      <c r="A928" s="13">
        <f t="shared" si="22"/>
        <v>921</v>
      </c>
      <c r="B928" s="10" t="s">
        <v>174</v>
      </c>
      <c r="C928" s="9" t="s">
        <v>615</v>
      </c>
      <c r="D928" s="9" t="s">
        <v>1468</v>
      </c>
      <c r="E928" s="22">
        <v>1</v>
      </c>
      <c r="F928" s="43">
        <v>398.5</v>
      </c>
      <c r="G928" s="43">
        <v>199.25</v>
      </c>
      <c r="H928" s="43">
        <v>199.25</v>
      </c>
      <c r="J928" s="16"/>
      <c r="K928" s="16"/>
    </row>
    <row r="929" spans="1:11" s="15" customFormat="1" ht="26.25">
      <c r="A929" s="13">
        <f t="shared" si="22"/>
        <v>922</v>
      </c>
      <c r="B929" s="10" t="s">
        <v>174</v>
      </c>
      <c r="C929" s="9" t="s">
        <v>615</v>
      </c>
      <c r="D929" s="9" t="s">
        <v>1469</v>
      </c>
      <c r="E929" s="22">
        <v>1</v>
      </c>
      <c r="F929" s="43">
        <v>398.5</v>
      </c>
      <c r="G929" s="43">
        <v>199.25</v>
      </c>
      <c r="H929" s="43">
        <v>199.25</v>
      </c>
      <c r="J929" s="16"/>
      <c r="K929" s="16"/>
    </row>
    <row r="930" spans="1:11" s="15" customFormat="1" ht="26.25">
      <c r="A930" s="13">
        <f t="shared" si="22"/>
        <v>923</v>
      </c>
      <c r="B930" s="10" t="s">
        <v>174</v>
      </c>
      <c r="C930" s="9" t="s">
        <v>615</v>
      </c>
      <c r="D930" s="9" t="s">
        <v>1470</v>
      </c>
      <c r="E930" s="22">
        <v>1</v>
      </c>
      <c r="F930" s="43">
        <v>398.5</v>
      </c>
      <c r="G930" s="43">
        <v>199.25</v>
      </c>
      <c r="H930" s="43">
        <v>199.25</v>
      </c>
      <c r="J930" s="16"/>
      <c r="K930" s="16"/>
    </row>
    <row r="931" spans="1:11" s="15" customFormat="1" ht="26.25">
      <c r="A931" s="13">
        <f t="shared" si="22"/>
        <v>924</v>
      </c>
      <c r="B931" s="10" t="s">
        <v>174</v>
      </c>
      <c r="C931" s="9" t="s">
        <v>615</v>
      </c>
      <c r="D931" s="9" t="s">
        <v>1471</v>
      </c>
      <c r="E931" s="22">
        <v>1</v>
      </c>
      <c r="F931" s="43">
        <v>398.5</v>
      </c>
      <c r="G931" s="43">
        <v>199.25</v>
      </c>
      <c r="H931" s="43">
        <v>199.25</v>
      </c>
      <c r="J931" s="16"/>
      <c r="K931" s="16"/>
    </row>
    <row r="932" spans="1:11" s="15" customFormat="1" ht="26.25">
      <c r="A932" s="13">
        <f t="shared" si="22"/>
        <v>925</v>
      </c>
      <c r="B932" s="10" t="s">
        <v>174</v>
      </c>
      <c r="C932" s="9" t="s">
        <v>615</v>
      </c>
      <c r="D932" s="9" t="s">
        <v>1472</v>
      </c>
      <c r="E932" s="22">
        <v>1</v>
      </c>
      <c r="F932" s="43">
        <v>398.5</v>
      </c>
      <c r="G932" s="43">
        <v>199.25</v>
      </c>
      <c r="H932" s="43">
        <v>199.25</v>
      </c>
      <c r="J932" s="16"/>
      <c r="K932" s="16"/>
    </row>
    <row r="933" spans="1:11" s="15" customFormat="1" ht="26.25">
      <c r="A933" s="13">
        <f t="shared" si="22"/>
        <v>926</v>
      </c>
      <c r="B933" s="10" t="s">
        <v>174</v>
      </c>
      <c r="C933" s="9" t="s">
        <v>615</v>
      </c>
      <c r="D933" s="9" t="s">
        <v>1473</v>
      </c>
      <c r="E933" s="22">
        <v>1</v>
      </c>
      <c r="F933" s="43">
        <v>398.5</v>
      </c>
      <c r="G933" s="43">
        <v>199.25</v>
      </c>
      <c r="H933" s="43">
        <v>199.25</v>
      </c>
      <c r="J933" s="16"/>
      <c r="K933" s="16"/>
    </row>
    <row r="934" spans="1:11" s="15" customFormat="1" ht="26.25">
      <c r="A934" s="13">
        <f t="shared" si="22"/>
        <v>927</v>
      </c>
      <c r="B934" s="10" t="s">
        <v>174</v>
      </c>
      <c r="C934" s="9" t="s">
        <v>615</v>
      </c>
      <c r="D934" s="9" t="s">
        <v>1474</v>
      </c>
      <c r="E934" s="22">
        <v>1</v>
      </c>
      <c r="F934" s="43">
        <v>398.5</v>
      </c>
      <c r="G934" s="43">
        <v>199.25</v>
      </c>
      <c r="H934" s="43">
        <v>199.25</v>
      </c>
      <c r="J934" s="16"/>
      <c r="K934" s="16"/>
    </row>
    <row r="935" spans="1:11" s="15" customFormat="1" ht="26.25">
      <c r="A935" s="13">
        <f t="shared" si="22"/>
        <v>928</v>
      </c>
      <c r="B935" s="10" t="s">
        <v>174</v>
      </c>
      <c r="C935" s="9" t="s">
        <v>615</v>
      </c>
      <c r="D935" s="9" t="s">
        <v>1475</v>
      </c>
      <c r="E935" s="22">
        <v>1</v>
      </c>
      <c r="F935" s="43">
        <v>398.5</v>
      </c>
      <c r="G935" s="43">
        <v>199.25</v>
      </c>
      <c r="H935" s="43">
        <v>199.25</v>
      </c>
      <c r="J935" s="16"/>
      <c r="K935" s="16"/>
    </row>
    <row r="936" spans="1:11" s="15" customFormat="1" ht="26.25">
      <c r="A936" s="13">
        <f t="shared" si="22"/>
        <v>929</v>
      </c>
      <c r="B936" s="10" t="s">
        <v>174</v>
      </c>
      <c r="C936" s="9" t="s">
        <v>615</v>
      </c>
      <c r="D936" s="9" t="s">
        <v>1476</v>
      </c>
      <c r="E936" s="22">
        <v>1</v>
      </c>
      <c r="F936" s="43">
        <v>398.5</v>
      </c>
      <c r="G936" s="43">
        <v>199.25</v>
      </c>
      <c r="H936" s="43">
        <v>199.25</v>
      </c>
      <c r="J936" s="16"/>
      <c r="K936" s="16"/>
    </row>
    <row r="937" spans="1:11" s="15" customFormat="1" ht="26.25">
      <c r="A937" s="13">
        <f t="shared" si="22"/>
        <v>930</v>
      </c>
      <c r="B937" s="10" t="s">
        <v>174</v>
      </c>
      <c r="C937" s="9" t="s">
        <v>615</v>
      </c>
      <c r="D937" s="9" t="s">
        <v>1477</v>
      </c>
      <c r="E937" s="22">
        <v>1</v>
      </c>
      <c r="F937" s="43">
        <v>398.5</v>
      </c>
      <c r="G937" s="43">
        <v>199.25</v>
      </c>
      <c r="H937" s="43">
        <v>199.25</v>
      </c>
      <c r="J937" s="16"/>
      <c r="K937" s="16"/>
    </row>
    <row r="938" spans="1:11" s="15" customFormat="1" ht="26.25">
      <c r="A938" s="13">
        <f t="shared" si="22"/>
        <v>931</v>
      </c>
      <c r="B938" s="10" t="s">
        <v>174</v>
      </c>
      <c r="C938" s="9" t="s">
        <v>615</v>
      </c>
      <c r="D938" s="9" t="s">
        <v>1478</v>
      </c>
      <c r="E938" s="22">
        <v>1</v>
      </c>
      <c r="F938" s="43">
        <v>398.5</v>
      </c>
      <c r="G938" s="43">
        <v>199.25</v>
      </c>
      <c r="H938" s="43">
        <v>199.25</v>
      </c>
      <c r="J938" s="16"/>
      <c r="K938" s="16"/>
    </row>
    <row r="939" spans="1:11" s="15" customFormat="1" ht="26.25">
      <c r="A939" s="13">
        <f t="shared" si="22"/>
        <v>932</v>
      </c>
      <c r="B939" s="10" t="s">
        <v>1416</v>
      </c>
      <c r="C939" s="9" t="s">
        <v>1417</v>
      </c>
      <c r="D939" s="9" t="s">
        <v>1479</v>
      </c>
      <c r="E939" s="22">
        <v>30</v>
      </c>
      <c r="F939" s="43">
        <v>60</v>
      </c>
      <c r="G939" s="43">
        <v>30</v>
      </c>
      <c r="H939" s="43">
        <v>30</v>
      </c>
      <c r="J939" s="16"/>
      <c r="K939" s="16"/>
    </row>
    <row r="940" spans="1:11" s="15" customFormat="1" ht="26.25">
      <c r="A940" s="13">
        <f t="shared" si="22"/>
        <v>933</v>
      </c>
      <c r="B940" s="10" t="s">
        <v>78</v>
      </c>
      <c r="C940" s="9" t="s">
        <v>706</v>
      </c>
      <c r="D940" s="9" t="s">
        <v>83</v>
      </c>
      <c r="E940" s="22">
        <v>2</v>
      </c>
      <c r="F940" s="43">
        <v>181.70000000000002</v>
      </c>
      <c r="G940" s="43">
        <v>90</v>
      </c>
      <c r="H940" s="43">
        <v>91.7</v>
      </c>
      <c r="J940" s="16"/>
      <c r="K940" s="16"/>
    </row>
    <row r="941" spans="1:11" s="15" customFormat="1" ht="39">
      <c r="A941" s="13">
        <f t="shared" si="22"/>
        <v>934</v>
      </c>
      <c r="B941" s="10" t="s">
        <v>679</v>
      </c>
      <c r="C941" s="9" t="s">
        <v>630</v>
      </c>
      <c r="D941" s="9" t="s">
        <v>1485</v>
      </c>
      <c r="E941" s="22">
        <v>1</v>
      </c>
      <c r="F941" s="43">
        <v>77.54</v>
      </c>
      <c r="G941" s="43">
        <v>39</v>
      </c>
      <c r="H941" s="43">
        <v>38.54</v>
      </c>
      <c r="J941" s="16"/>
      <c r="K941" s="16"/>
    </row>
    <row r="942" spans="1:11" s="15" customFormat="1" ht="39">
      <c r="A942" s="13">
        <f t="shared" si="22"/>
        <v>935</v>
      </c>
      <c r="B942" s="10" t="s">
        <v>1480</v>
      </c>
      <c r="C942" s="9" t="s">
        <v>1481</v>
      </c>
      <c r="D942" s="9" t="s">
        <v>1486</v>
      </c>
      <c r="E942" s="22">
        <v>1</v>
      </c>
      <c r="F942" s="43">
        <v>98</v>
      </c>
      <c r="G942" s="43">
        <v>49</v>
      </c>
      <c r="H942" s="43">
        <v>49</v>
      </c>
      <c r="I942" s="15" t="s">
        <v>1857</v>
      </c>
      <c r="J942" s="16"/>
      <c r="K942" s="16"/>
    </row>
    <row r="943" spans="1:11" s="15" customFormat="1" ht="39">
      <c r="A943" s="13">
        <f t="shared" si="22"/>
        <v>936</v>
      </c>
      <c r="B943" s="10" t="s">
        <v>1082</v>
      </c>
      <c r="C943" s="9" t="s">
        <v>739</v>
      </c>
      <c r="D943" s="9" t="s">
        <v>1487</v>
      </c>
      <c r="E943" s="22">
        <v>1</v>
      </c>
      <c r="F943" s="43">
        <v>365.83000000000004</v>
      </c>
      <c r="G943" s="43">
        <v>183</v>
      </c>
      <c r="H943" s="43">
        <v>182.83</v>
      </c>
      <c r="J943" s="16"/>
      <c r="K943" s="16"/>
    </row>
    <row r="944" spans="1:11" s="15" customFormat="1" ht="39">
      <c r="A944" s="13">
        <f t="shared" si="22"/>
        <v>937</v>
      </c>
      <c r="B944" s="10" t="s">
        <v>1482</v>
      </c>
      <c r="C944" s="9" t="s">
        <v>739</v>
      </c>
      <c r="D944" s="9" t="s">
        <v>1488</v>
      </c>
      <c r="E944" s="22">
        <v>1</v>
      </c>
      <c r="F944" s="43">
        <v>380</v>
      </c>
      <c r="G944" s="43">
        <v>190</v>
      </c>
      <c r="H944" s="43">
        <v>190</v>
      </c>
      <c r="J944" s="16"/>
      <c r="K944" s="16"/>
    </row>
    <row r="945" spans="1:11" s="15" customFormat="1" ht="26.25">
      <c r="A945" s="13">
        <f t="shared" si="22"/>
        <v>938</v>
      </c>
      <c r="B945" s="10" t="s">
        <v>99</v>
      </c>
      <c r="C945" s="9" t="s">
        <v>376</v>
      </c>
      <c r="D945" s="9" t="s">
        <v>1489</v>
      </c>
      <c r="E945" s="22">
        <v>1</v>
      </c>
      <c r="F945" s="43">
        <v>112.25</v>
      </c>
      <c r="G945" s="43">
        <v>56</v>
      </c>
      <c r="H945" s="43">
        <v>56.25</v>
      </c>
      <c r="J945" s="16"/>
      <c r="K945" s="16"/>
    </row>
    <row r="946" spans="1:11" s="15" customFormat="1" ht="39">
      <c r="A946" s="13">
        <f t="shared" si="22"/>
        <v>939</v>
      </c>
      <c r="B946" s="10" t="s">
        <v>1483</v>
      </c>
      <c r="C946" s="9" t="s">
        <v>739</v>
      </c>
      <c r="D946" s="9" t="s">
        <v>1490</v>
      </c>
      <c r="E946" s="22">
        <v>1</v>
      </c>
      <c r="F946" s="43">
        <v>440</v>
      </c>
      <c r="G946" s="43">
        <v>220</v>
      </c>
      <c r="H946" s="43">
        <v>220</v>
      </c>
      <c r="J946" s="16"/>
      <c r="K946" s="16"/>
    </row>
    <row r="947" spans="1:11" s="15" customFormat="1" ht="39">
      <c r="A947" s="13">
        <f t="shared" si="22"/>
        <v>940</v>
      </c>
      <c r="B947" s="10" t="s">
        <v>387</v>
      </c>
      <c r="C947" s="9" t="s">
        <v>739</v>
      </c>
      <c r="D947" s="9" t="s">
        <v>1491</v>
      </c>
      <c r="E947" s="22">
        <v>1</v>
      </c>
      <c r="F947" s="43">
        <v>650</v>
      </c>
      <c r="G947" s="43">
        <v>325</v>
      </c>
      <c r="H947" s="43">
        <v>325</v>
      </c>
      <c r="J947" s="16"/>
      <c r="K947" s="16"/>
    </row>
    <row r="948" spans="1:11" s="15" customFormat="1" ht="52.5">
      <c r="A948" s="13">
        <f t="shared" si="22"/>
        <v>941</v>
      </c>
      <c r="B948" s="10" t="s">
        <v>1484</v>
      </c>
      <c r="C948" s="9" t="s">
        <v>641</v>
      </c>
      <c r="D948" s="9" t="s">
        <v>1492</v>
      </c>
      <c r="E948" s="22">
        <v>1</v>
      </c>
      <c r="F948" s="43">
        <v>520</v>
      </c>
      <c r="G948" s="43">
        <v>260</v>
      </c>
      <c r="H948" s="43">
        <v>260</v>
      </c>
      <c r="J948" s="16"/>
      <c r="K948" s="16"/>
    </row>
    <row r="949" spans="1:11" s="15" customFormat="1" ht="26.25">
      <c r="A949" s="13">
        <f t="shared" si="22"/>
        <v>942</v>
      </c>
      <c r="B949" s="10" t="s">
        <v>1493</v>
      </c>
      <c r="C949" s="9" t="s">
        <v>28</v>
      </c>
      <c r="D949" s="9" t="s">
        <v>1502</v>
      </c>
      <c r="E949" s="22">
        <v>1</v>
      </c>
      <c r="F949" s="43">
        <v>19</v>
      </c>
      <c r="G949" s="43">
        <v>10</v>
      </c>
      <c r="H949" s="43">
        <v>9</v>
      </c>
      <c r="J949" s="16"/>
      <c r="K949" s="16"/>
    </row>
    <row r="950" spans="1:11" s="15" customFormat="1" ht="26.25">
      <c r="A950" s="13">
        <f t="shared" si="22"/>
        <v>943</v>
      </c>
      <c r="B950" s="10" t="s">
        <v>1493</v>
      </c>
      <c r="C950" s="9" t="s">
        <v>28</v>
      </c>
      <c r="D950" s="9" t="s">
        <v>1503</v>
      </c>
      <c r="E950" s="22">
        <v>1</v>
      </c>
      <c r="F950" s="43">
        <v>19</v>
      </c>
      <c r="G950" s="43">
        <v>10</v>
      </c>
      <c r="H950" s="43">
        <v>9</v>
      </c>
      <c r="J950" s="16"/>
      <c r="K950" s="16"/>
    </row>
    <row r="951" spans="1:11" s="15" customFormat="1" ht="26.25">
      <c r="A951" s="13">
        <f t="shared" si="22"/>
        <v>944</v>
      </c>
      <c r="B951" s="10" t="s">
        <v>1493</v>
      </c>
      <c r="C951" s="9" t="s">
        <v>28</v>
      </c>
      <c r="D951" s="9" t="s">
        <v>1504</v>
      </c>
      <c r="E951" s="22">
        <v>1</v>
      </c>
      <c r="F951" s="43">
        <v>19</v>
      </c>
      <c r="G951" s="43">
        <v>10</v>
      </c>
      <c r="H951" s="43">
        <v>9</v>
      </c>
      <c r="I951" s="15" t="s">
        <v>1858</v>
      </c>
      <c r="J951" s="16"/>
      <c r="K951" s="16"/>
    </row>
    <row r="952" spans="1:11" s="15" customFormat="1" ht="26.25">
      <c r="A952" s="13">
        <f t="shared" si="22"/>
        <v>945</v>
      </c>
      <c r="B952" s="10" t="s">
        <v>1493</v>
      </c>
      <c r="C952" s="9" t="s">
        <v>28</v>
      </c>
      <c r="D952" s="9" t="s">
        <v>1505</v>
      </c>
      <c r="E952" s="22">
        <v>1</v>
      </c>
      <c r="F952" s="43">
        <v>19</v>
      </c>
      <c r="G952" s="43">
        <v>10</v>
      </c>
      <c r="H952" s="43">
        <v>9</v>
      </c>
      <c r="J952" s="16"/>
      <c r="K952" s="16"/>
    </row>
    <row r="953" spans="1:11" s="15" customFormat="1" ht="26.25">
      <c r="A953" s="13">
        <f t="shared" si="22"/>
        <v>946</v>
      </c>
      <c r="B953" s="10" t="s">
        <v>12</v>
      </c>
      <c r="C953" s="9" t="s">
        <v>28</v>
      </c>
      <c r="D953" s="9" t="s">
        <v>1506</v>
      </c>
      <c r="E953" s="22">
        <v>2</v>
      </c>
      <c r="F953" s="43">
        <v>18</v>
      </c>
      <c r="G953" s="43">
        <v>10</v>
      </c>
      <c r="H953" s="43">
        <v>8</v>
      </c>
      <c r="J953" s="16"/>
      <c r="K953" s="16"/>
    </row>
    <row r="954" spans="1:11" s="15" customFormat="1" ht="26.25">
      <c r="A954" s="13">
        <f t="shared" si="22"/>
        <v>947</v>
      </c>
      <c r="B954" s="10" t="s">
        <v>1494</v>
      </c>
      <c r="C954" s="9" t="s">
        <v>28</v>
      </c>
      <c r="D954" s="9" t="s">
        <v>1507</v>
      </c>
      <c r="E954" s="22">
        <v>1</v>
      </c>
      <c r="F954" s="43">
        <v>20</v>
      </c>
      <c r="G954" s="43">
        <v>10</v>
      </c>
      <c r="H954" s="43">
        <v>10</v>
      </c>
      <c r="J954" s="16"/>
      <c r="K954" s="16"/>
    </row>
    <row r="955" spans="1:11" s="15" customFormat="1" ht="26.25">
      <c r="A955" s="13">
        <f t="shared" si="22"/>
        <v>948</v>
      </c>
      <c r="B955" s="10" t="s">
        <v>1495</v>
      </c>
      <c r="C955" s="9" t="s">
        <v>28</v>
      </c>
      <c r="D955" s="9" t="s">
        <v>1508</v>
      </c>
      <c r="E955" s="22">
        <v>1</v>
      </c>
      <c r="F955" s="43">
        <v>95</v>
      </c>
      <c r="G955" s="43">
        <v>48</v>
      </c>
      <c r="H955" s="43">
        <v>47</v>
      </c>
      <c r="J955" s="16"/>
      <c r="K955" s="16"/>
    </row>
    <row r="956" spans="1:11" s="15" customFormat="1" ht="26.25">
      <c r="A956" s="13">
        <f t="shared" si="22"/>
        <v>949</v>
      </c>
      <c r="B956" s="10" t="s">
        <v>1496</v>
      </c>
      <c r="C956" s="9" t="s">
        <v>28</v>
      </c>
      <c r="D956" s="9" t="s">
        <v>1509</v>
      </c>
      <c r="E956" s="22">
        <v>1</v>
      </c>
      <c r="F956" s="43">
        <v>89</v>
      </c>
      <c r="G956" s="43">
        <v>45</v>
      </c>
      <c r="H956" s="43">
        <v>44</v>
      </c>
      <c r="J956" s="16"/>
      <c r="K956" s="16"/>
    </row>
    <row r="957" spans="1:11" s="15" customFormat="1" ht="26.25">
      <c r="A957" s="13">
        <f t="shared" si="22"/>
        <v>950</v>
      </c>
      <c r="B957" s="10" t="s">
        <v>1497</v>
      </c>
      <c r="C957" s="9" t="s">
        <v>28</v>
      </c>
      <c r="D957" s="9" t="s">
        <v>1510</v>
      </c>
      <c r="E957" s="22">
        <v>1</v>
      </c>
      <c r="F957" s="43">
        <v>125</v>
      </c>
      <c r="G957" s="43">
        <v>63</v>
      </c>
      <c r="H957" s="43">
        <v>62</v>
      </c>
      <c r="J957" s="16"/>
      <c r="K957" s="16"/>
    </row>
    <row r="958" spans="1:11" s="15" customFormat="1" ht="26.25">
      <c r="A958" s="13">
        <f t="shared" si="22"/>
        <v>951</v>
      </c>
      <c r="B958" s="10" t="s">
        <v>1498</v>
      </c>
      <c r="C958" s="9" t="s">
        <v>28</v>
      </c>
      <c r="D958" s="9" t="s">
        <v>1511</v>
      </c>
      <c r="E958" s="22">
        <v>1</v>
      </c>
      <c r="F958" s="43">
        <v>35</v>
      </c>
      <c r="G958" s="43">
        <v>18</v>
      </c>
      <c r="H958" s="43">
        <v>17</v>
      </c>
      <c r="J958" s="16"/>
      <c r="K958" s="16"/>
    </row>
    <row r="959" spans="1:11" s="15" customFormat="1" ht="26.25">
      <c r="A959" s="13">
        <f t="shared" si="22"/>
        <v>952</v>
      </c>
      <c r="B959" s="10" t="s">
        <v>1499</v>
      </c>
      <c r="C959" s="9" t="s">
        <v>28</v>
      </c>
      <c r="D959" s="9" t="s">
        <v>1512</v>
      </c>
      <c r="E959" s="22">
        <v>1</v>
      </c>
      <c r="F959" s="43">
        <v>28</v>
      </c>
      <c r="G959" s="43">
        <v>14</v>
      </c>
      <c r="H959" s="43">
        <v>14</v>
      </c>
      <c r="J959" s="16"/>
      <c r="K959" s="16"/>
    </row>
    <row r="960" spans="1:11" s="15" customFormat="1" ht="26.25">
      <c r="A960" s="13">
        <f t="shared" si="22"/>
        <v>953</v>
      </c>
      <c r="B960" s="10" t="s">
        <v>1500</v>
      </c>
      <c r="C960" s="9" t="s">
        <v>28</v>
      </c>
      <c r="D960" s="9" t="s">
        <v>1513</v>
      </c>
      <c r="E960" s="22">
        <v>1</v>
      </c>
      <c r="F960" s="43">
        <v>97</v>
      </c>
      <c r="G960" s="43">
        <v>49</v>
      </c>
      <c r="H960" s="43">
        <v>48</v>
      </c>
      <c r="J960" s="16"/>
      <c r="K960" s="16"/>
    </row>
    <row r="961" spans="1:11" s="15" customFormat="1" ht="26.25">
      <c r="A961" s="13">
        <f t="shared" si="22"/>
        <v>954</v>
      </c>
      <c r="B961" s="10" t="s">
        <v>1501</v>
      </c>
      <c r="C961" s="9" t="s">
        <v>28</v>
      </c>
      <c r="D961" s="9" t="s">
        <v>1514</v>
      </c>
      <c r="E961" s="22">
        <v>1</v>
      </c>
      <c r="F961" s="43">
        <v>102</v>
      </c>
      <c r="G961" s="43">
        <v>51</v>
      </c>
      <c r="H961" s="43">
        <v>51</v>
      </c>
      <c r="J961" s="16"/>
      <c r="K961" s="16"/>
    </row>
    <row r="962" spans="1:11" s="15" customFormat="1" ht="26.25">
      <c r="A962" s="13">
        <f t="shared" si="22"/>
        <v>955</v>
      </c>
      <c r="B962" s="10" t="s">
        <v>417</v>
      </c>
      <c r="C962" s="9" t="s">
        <v>28</v>
      </c>
      <c r="D962" s="9" t="s">
        <v>1515</v>
      </c>
      <c r="E962" s="22">
        <v>1</v>
      </c>
      <c r="F962" s="43">
        <v>85</v>
      </c>
      <c r="G962" s="43">
        <v>43</v>
      </c>
      <c r="H962" s="43">
        <v>42</v>
      </c>
      <c r="J962" s="16"/>
      <c r="K962" s="16"/>
    </row>
    <row r="963" spans="1:11" s="15" customFormat="1" ht="26.25">
      <c r="A963" s="13">
        <f t="shared" si="22"/>
        <v>956</v>
      </c>
      <c r="B963" s="10" t="s">
        <v>420</v>
      </c>
      <c r="C963" s="9" t="s">
        <v>28</v>
      </c>
      <c r="D963" s="9" t="s">
        <v>1516</v>
      </c>
      <c r="E963" s="22">
        <v>1</v>
      </c>
      <c r="F963" s="43">
        <v>79</v>
      </c>
      <c r="G963" s="43">
        <v>40</v>
      </c>
      <c r="H963" s="43">
        <v>39</v>
      </c>
      <c r="J963" s="16"/>
      <c r="K963" s="16"/>
    </row>
    <row r="964" spans="1:11" s="15" customFormat="1" ht="26.25">
      <c r="A964" s="13">
        <f t="shared" si="22"/>
        <v>957</v>
      </c>
      <c r="B964" s="10" t="s">
        <v>238</v>
      </c>
      <c r="C964" s="9" t="s">
        <v>28</v>
      </c>
      <c r="D964" s="9" t="s">
        <v>1517</v>
      </c>
      <c r="E964" s="22">
        <v>1</v>
      </c>
      <c r="F964" s="43">
        <v>5</v>
      </c>
      <c r="G964" s="43">
        <v>3</v>
      </c>
      <c r="H964" s="43">
        <v>2</v>
      </c>
      <c r="J964" s="16"/>
      <c r="K964" s="16"/>
    </row>
    <row r="965" spans="1:11" s="15" customFormat="1" ht="26.25">
      <c r="A965" s="13">
        <f t="shared" si="22"/>
        <v>958</v>
      </c>
      <c r="B965" s="10" t="s">
        <v>362</v>
      </c>
      <c r="C965" s="9" t="s">
        <v>28</v>
      </c>
      <c r="D965" s="9" t="s">
        <v>1518</v>
      </c>
      <c r="E965" s="22">
        <v>2</v>
      </c>
      <c r="F965" s="43">
        <v>16</v>
      </c>
      <c r="G965" s="43">
        <v>8</v>
      </c>
      <c r="H965" s="43">
        <v>8</v>
      </c>
      <c r="J965" s="16"/>
      <c r="K965" s="16"/>
    </row>
    <row r="966" spans="1:11" s="15" customFormat="1" ht="26.25">
      <c r="A966" s="13">
        <f t="shared" si="22"/>
        <v>959</v>
      </c>
      <c r="B966" s="10" t="s">
        <v>1519</v>
      </c>
      <c r="C966" s="9" t="s">
        <v>706</v>
      </c>
      <c r="D966" s="9" t="s">
        <v>1558</v>
      </c>
      <c r="E966" s="22">
        <v>2</v>
      </c>
      <c r="F966" s="43">
        <v>35.22</v>
      </c>
      <c r="G966" s="43">
        <v>18</v>
      </c>
      <c r="H966" s="43">
        <v>17.220000000000002</v>
      </c>
      <c r="J966" s="16"/>
      <c r="K966" s="16"/>
    </row>
    <row r="967" spans="1:11" s="15" customFormat="1" ht="26.25">
      <c r="A967" s="13">
        <f t="shared" si="22"/>
        <v>960</v>
      </c>
      <c r="B967" s="10" t="s">
        <v>1520</v>
      </c>
      <c r="C967" s="9" t="s">
        <v>706</v>
      </c>
      <c r="D967" s="9" t="s">
        <v>1559</v>
      </c>
      <c r="E967" s="22">
        <v>2</v>
      </c>
      <c r="F967" s="43">
        <v>231</v>
      </c>
      <c r="G967" s="43">
        <v>116</v>
      </c>
      <c r="H967" s="43">
        <v>115</v>
      </c>
      <c r="J967" s="16"/>
      <c r="K967" s="16"/>
    </row>
    <row r="968" spans="1:11" s="15" customFormat="1" ht="26.25">
      <c r="A968" s="13">
        <f t="shared" si="22"/>
        <v>961</v>
      </c>
      <c r="B968" s="10" t="s">
        <v>1521</v>
      </c>
      <c r="C968" s="9" t="s">
        <v>706</v>
      </c>
      <c r="D968" s="9" t="s">
        <v>1560</v>
      </c>
      <c r="E968" s="22">
        <v>5</v>
      </c>
      <c r="F968" s="43">
        <v>404.45000000000005</v>
      </c>
      <c r="G968" s="43">
        <v>200</v>
      </c>
      <c r="H968" s="43">
        <v>204.45000000000002</v>
      </c>
      <c r="I968" s="15" t="s">
        <v>1859</v>
      </c>
      <c r="J968" s="16"/>
      <c r="K968" s="16"/>
    </row>
    <row r="969" spans="1:11" s="15" customFormat="1" ht="26.25">
      <c r="A969" s="13">
        <f aca="true" t="shared" si="23" ref="A969:A1032">A968+1</f>
        <v>962</v>
      </c>
      <c r="B969" s="10" t="s">
        <v>1522</v>
      </c>
      <c r="C969" s="9" t="s">
        <v>635</v>
      </c>
      <c r="D969" s="9" t="s">
        <v>1561</v>
      </c>
      <c r="E969" s="22">
        <v>1</v>
      </c>
      <c r="F969" s="43">
        <v>526</v>
      </c>
      <c r="G969" s="43">
        <v>263</v>
      </c>
      <c r="H969" s="43">
        <v>263</v>
      </c>
      <c r="J969" s="16"/>
      <c r="K969" s="16"/>
    </row>
    <row r="970" spans="1:11" s="15" customFormat="1" ht="39">
      <c r="A970" s="13">
        <f t="shared" si="23"/>
        <v>963</v>
      </c>
      <c r="B970" s="10" t="s">
        <v>1523</v>
      </c>
      <c r="C970" s="9" t="s">
        <v>1524</v>
      </c>
      <c r="D970" s="9" t="s">
        <v>1562</v>
      </c>
      <c r="E970" s="22">
        <v>1</v>
      </c>
      <c r="F970" s="43">
        <v>2490</v>
      </c>
      <c r="G970" s="43">
        <v>1245</v>
      </c>
      <c r="H970" s="43">
        <v>1245</v>
      </c>
      <c r="J970" s="16"/>
      <c r="K970" s="16"/>
    </row>
    <row r="971" spans="1:11" s="15" customFormat="1" ht="26.25">
      <c r="A971" s="13">
        <f t="shared" si="23"/>
        <v>964</v>
      </c>
      <c r="B971" s="10" t="s">
        <v>1525</v>
      </c>
      <c r="C971" s="9" t="s">
        <v>1481</v>
      </c>
      <c r="D971" s="9" t="s">
        <v>1563</v>
      </c>
      <c r="E971" s="22">
        <v>1</v>
      </c>
      <c r="F971" s="43">
        <v>94.9</v>
      </c>
      <c r="G971" s="43">
        <v>47</v>
      </c>
      <c r="H971" s="43">
        <v>47.900000000000006</v>
      </c>
      <c r="J971" s="16"/>
      <c r="K971" s="16"/>
    </row>
    <row r="972" spans="1:11" s="15" customFormat="1" ht="26.25">
      <c r="A972" s="13">
        <f t="shared" si="23"/>
        <v>965</v>
      </c>
      <c r="B972" s="10" t="s">
        <v>1525</v>
      </c>
      <c r="C972" s="9" t="s">
        <v>1481</v>
      </c>
      <c r="D972" s="9" t="s">
        <v>1564</v>
      </c>
      <c r="E972" s="22">
        <v>1</v>
      </c>
      <c r="F972" s="43">
        <v>94.9</v>
      </c>
      <c r="G972" s="43">
        <v>47</v>
      </c>
      <c r="H972" s="43">
        <v>47.900000000000006</v>
      </c>
      <c r="J972" s="16"/>
      <c r="K972" s="16"/>
    </row>
    <row r="973" spans="1:11" s="15" customFormat="1" ht="26.25">
      <c r="A973" s="13">
        <f t="shared" si="23"/>
        <v>966</v>
      </c>
      <c r="B973" s="10" t="s">
        <v>1526</v>
      </c>
      <c r="C973" s="9" t="s">
        <v>635</v>
      </c>
      <c r="D973" s="9" t="s">
        <v>1565</v>
      </c>
      <c r="E973" s="22">
        <v>1</v>
      </c>
      <c r="F973" s="43">
        <v>665</v>
      </c>
      <c r="G973" s="43">
        <v>333</v>
      </c>
      <c r="H973" s="43">
        <v>332</v>
      </c>
      <c r="J973" s="16"/>
      <c r="K973" s="16"/>
    </row>
    <row r="974" spans="1:11" s="15" customFormat="1" ht="39">
      <c r="A974" s="13">
        <f t="shared" si="23"/>
        <v>967</v>
      </c>
      <c r="B974" s="10" t="s">
        <v>1527</v>
      </c>
      <c r="C974" s="9" t="s">
        <v>1481</v>
      </c>
      <c r="D974" s="9" t="s">
        <v>1566</v>
      </c>
      <c r="E974" s="22">
        <v>1</v>
      </c>
      <c r="F974" s="43">
        <v>220.17000000000002</v>
      </c>
      <c r="G974" s="43">
        <v>110</v>
      </c>
      <c r="H974" s="43">
        <v>110.17</v>
      </c>
      <c r="J974" s="16"/>
      <c r="K974" s="16"/>
    </row>
    <row r="975" spans="1:11" s="15" customFormat="1" ht="39">
      <c r="A975" s="13">
        <f t="shared" si="23"/>
        <v>968</v>
      </c>
      <c r="B975" s="10" t="s">
        <v>1527</v>
      </c>
      <c r="C975" s="9" t="s">
        <v>1481</v>
      </c>
      <c r="D975" s="9" t="s">
        <v>1567</v>
      </c>
      <c r="E975" s="22">
        <v>1</v>
      </c>
      <c r="F975" s="43">
        <v>220.17000000000002</v>
      </c>
      <c r="G975" s="43">
        <v>110</v>
      </c>
      <c r="H975" s="43">
        <v>110.17</v>
      </c>
      <c r="J975" s="16"/>
      <c r="K975" s="16"/>
    </row>
    <row r="976" spans="1:11" s="15" customFormat="1" ht="39">
      <c r="A976" s="13">
        <f t="shared" si="23"/>
        <v>969</v>
      </c>
      <c r="B976" s="10" t="s">
        <v>1527</v>
      </c>
      <c r="C976" s="9" t="s">
        <v>1481</v>
      </c>
      <c r="D976" s="9" t="s">
        <v>1568</v>
      </c>
      <c r="E976" s="22">
        <v>1</v>
      </c>
      <c r="F976" s="43">
        <v>220.17000000000002</v>
      </c>
      <c r="G976" s="43">
        <v>110</v>
      </c>
      <c r="H976" s="43">
        <v>110.17</v>
      </c>
      <c r="J976" s="16"/>
      <c r="K976" s="16"/>
    </row>
    <row r="977" spans="1:11" s="15" customFormat="1" ht="26.25">
      <c r="A977" s="13">
        <f t="shared" si="23"/>
        <v>970</v>
      </c>
      <c r="B977" s="10" t="s">
        <v>1528</v>
      </c>
      <c r="C977" s="9" t="s">
        <v>1481</v>
      </c>
      <c r="D977" s="9" t="s">
        <v>1569</v>
      </c>
      <c r="E977" s="22">
        <v>1</v>
      </c>
      <c r="F977" s="43">
        <v>241.67000000000002</v>
      </c>
      <c r="G977" s="43">
        <v>121</v>
      </c>
      <c r="H977" s="43">
        <v>120.67</v>
      </c>
      <c r="J977" s="16"/>
      <c r="K977" s="16"/>
    </row>
    <row r="978" spans="1:11" s="15" customFormat="1" ht="26.25">
      <c r="A978" s="13">
        <f t="shared" si="23"/>
        <v>971</v>
      </c>
      <c r="B978" s="10" t="s">
        <v>1529</v>
      </c>
      <c r="C978" s="9" t="s">
        <v>1481</v>
      </c>
      <c r="D978" s="9" t="s">
        <v>1570</v>
      </c>
      <c r="E978" s="22">
        <v>1</v>
      </c>
      <c r="F978" s="43">
        <v>152.07</v>
      </c>
      <c r="G978" s="43">
        <v>76</v>
      </c>
      <c r="H978" s="43">
        <v>76.07000000000001</v>
      </c>
      <c r="J978" s="16"/>
      <c r="K978" s="16"/>
    </row>
    <row r="979" spans="1:11" s="15" customFormat="1" ht="39">
      <c r="A979" s="13">
        <f t="shared" si="23"/>
        <v>972</v>
      </c>
      <c r="B979" s="10" t="s">
        <v>1530</v>
      </c>
      <c r="C979" s="9" t="s">
        <v>1481</v>
      </c>
      <c r="D979" s="9" t="s">
        <v>1571</v>
      </c>
      <c r="E979" s="22">
        <v>1</v>
      </c>
      <c r="F979" s="43">
        <v>208.78</v>
      </c>
      <c r="G979" s="43">
        <v>104</v>
      </c>
      <c r="H979" s="43">
        <v>104.78</v>
      </c>
      <c r="J979" s="16"/>
      <c r="K979" s="16"/>
    </row>
    <row r="980" spans="1:11" s="15" customFormat="1" ht="39">
      <c r="A980" s="13">
        <f t="shared" si="23"/>
        <v>973</v>
      </c>
      <c r="B980" s="10" t="s">
        <v>1530</v>
      </c>
      <c r="C980" s="9" t="s">
        <v>1481</v>
      </c>
      <c r="D980" s="9" t="s">
        <v>1572</v>
      </c>
      <c r="E980" s="22">
        <v>1</v>
      </c>
      <c r="F980" s="43">
        <v>208.78</v>
      </c>
      <c r="G980" s="43">
        <v>104</v>
      </c>
      <c r="H980" s="43">
        <v>104.78</v>
      </c>
      <c r="J980" s="16"/>
      <c r="K980" s="16"/>
    </row>
    <row r="981" spans="1:11" s="15" customFormat="1" ht="39">
      <c r="A981" s="13">
        <f t="shared" si="23"/>
        <v>974</v>
      </c>
      <c r="B981" s="10" t="s">
        <v>1530</v>
      </c>
      <c r="C981" s="9" t="s">
        <v>1481</v>
      </c>
      <c r="D981" s="9" t="s">
        <v>1573</v>
      </c>
      <c r="E981" s="22">
        <v>1</v>
      </c>
      <c r="F981" s="43">
        <v>208.78</v>
      </c>
      <c r="G981" s="43">
        <v>104</v>
      </c>
      <c r="H981" s="43">
        <v>104.78</v>
      </c>
      <c r="J981" s="16"/>
      <c r="K981" s="16"/>
    </row>
    <row r="982" spans="1:11" s="15" customFormat="1" ht="39">
      <c r="A982" s="13">
        <f t="shared" si="23"/>
        <v>975</v>
      </c>
      <c r="B982" s="10" t="s">
        <v>1530</v>
      </c>
      <c r="C982" s="9" t="s">
        <v>1481</v>
      </c>
      <c r="D982" s="9" t="s">
        <v>1574</v>
      </c>
      <c r="E982" s="22">
        <v>1</v>
      </c>
      <c r="F982" s="43">
        <v>208.78</v>
      </c>
      <c r="G982" s="43">
        <v>104</v>
      </c>
      <c r="H982" s="43">
        <v>104.78</v>
      </c>
      <c r="J982" s="16"/>
      <c r="K982" s="16"/>
    </row>
    <row r="983" spans="1:11" s="15" customFormat="1" ht="26.25">
      <c r="A983" s="13">
        <f t="shared" si="23"/>
        <v>976</v>
      </c>
      <c r="B983" s="10" t="s">
        <v>1531</v>
      </c>
      <c r="C983" s="9" t="s">
        <v>1481</v>
      </c>
      <c r="D983" s="9" t="s">
        <v>1575</v>
      </c>
      <c r="E983" s="22">
        <v>1</v>
      </c>
      <c r="F983" s="43">
        <v>113.88000000000001</v>
      </c>
      <c r="G983" s="43">
        <v>57</v>
      </c>
      <c r="H983" s="43">
        <v>56.88</v>
      </c>
      <c r="J983" s="16"/>
      <c r="K983" s="16"/>
    </row>
    <row r="984" spans="1:11" s="15" customFormat="1" ht="26.25">
      <c r="A984" s="13">
        <f t="shared" si="23"/>
        <v>977</v>
      </c>
      <c r="B984" s="10" t="s">
        <v>1531</v>
      </c>
      <c r="C984" s="9" t="s">
        <v>1481</v>
      </c>
      <c r="D984" s="9" t="s">
        <v>1576</v>
      </c>
      <c r="E984" s="22">
        <v>1</v>
      </c>
      <c r="F984" s="43">
        <v>113.88000000000001</v>
      </c>
      <c r="G984" s="43">
        <v>57</v>
      </c>
      <c r="H984" s="43">
        <v>56.88</v>
      </c>
      <c r="J984" s="16"/>
      <c r="K984" s="16"/>
    </row>
    <row r="985" spans="1:11" s="15" customFormat="1" ht="26.25">
      <c r="A985" s="13">
        <f t="shared" si="23"/>
        <v>978</v>
      </c>
      <c r="B985" s="10" t="s">
        <v>1531</v>
      </c>
      <c r="C985" s="9" t="s">
        <v>1481</v>
      </c>
      <c r="D985" s="9" t="s">
        <v>1577</v>
      </c>
      <c r="E985" s="22">
        <v>1</v>
      </c>
      <c r="F985" s="43">
        <v>113.88000000000001</v>
      </c>
      <c r="G985" s="43">
        <v>57</v>
      </c>
      <c r="H985" s="43">
        <v>56.88</v>
      </c>
      <c r="J985" s="16"/>
      <c r="K985" s="16"/>
    </row>
    <row r="986" spans="1:11" s="15" customFormat="1" ht="26.25">
      <c r="A986" s="13">
        <f t="shared" si="23"/>
        <v>979</v>
      </c>
      <c r="B986" s="10" t="s">
        <v>1532</v>
      </c>
      <c r="C986" s="9" t="s">
        <v>635</v>
      </c>
      <c r="D986" s="9" t="s">
        <v>1578</v>
      </c>
      <c r="E986" s="22">
        <v>1</v>
      </c>
      <c r="F986" s="43">
        <v>455</v>
      </c>
      <c r="G986" s="43">
        <v>228</v>
      </c>
      <c r="H986" s="43">
        <v>227</v>
      </c>
      <c r="J986" s="16"/>
      <c r="K986" s="16"/>
    </row>
    <row r="987" spans="1:11" s="15" customFormat="1" ht="26.25">
      <c r="A987" s="13">
        <f t="shared" si="23"/>
        <v>980</v>
      </c>
      <c r="B987" s="10" t="s">
        <v>1533</v>
      </c>
      <c r="C987" s="9" t="s">
        <v>635</v>
      </c>
      <c r="D987" s="9" t="s">
        <v>1579</v>
      </c>
      <c r="E987" s="22">
        <v>1</v>
      </c>
      <c r="F987" s="43">
        <v>804</v>
      </c>
      <c r="G987" s="43">
        <v>402</v>
      </c>
      <c r="H987" s="43">
        <v>402</v>
      </c>
      <c r="J987" s="16"/>
      <c r="K987" s="16"/>
    </row>
    <row r="988" spans="1:11" s="15" customFormat="1" ht="26.25">
      <c r="A988" s="13">
        <f t="shared" si="23"/>
        <v>981</v>
      </c>
      <c r="B988" s="10" t="s">
        <v>1534</v>
      </c>
      <c r="C988" s="9" t="s">
        <v>1481</v>
      </c>
      <c r="D988" s="9" t="s">
        <v>1580</v>
      </c>
      <c r="E988" s="22">
        <v>1</v>
      </c>
      <c r="F988" s="43">
        <v>189.8</v>
      </c>
      <c r="G988" s="43">
        <v>95</v>
      </c>
      <c r="H988" s="43">
        <v>94.80000000000001</v>
      </c>
      <c r="J988" s="16"/>
      <c r="K988" s="16"/>
    </row>
    <row r="989" spans="1:11" s="15" customFormat="1" ht="26.25">
      <c r="A989" s="13">
        <f t="shared" si="23"/>
        <v>982</v>
      </c>
      <c r="B989" s="10" t="s">
        <v>1534</v>
      </c>
      <c r="C989" s="9" t="s">
        <v>1481</v>
      </c>
      <c r="D989" s="9" t="s">
        <v>1581</v>
      </c>
      <c r="E989" s="22">
        <v>1</v>
      </c>
      <c r="F989" s="43">
        <v>189.8</v>
      </c>
      <c r="G989" s="43">
        <v>95</v>
      </c>
      <c r="H989" s="43">
        <v>94.80000000000001</v>
      </c>
      <c r="J989" s="16"/>
      <c r="K989" s="16"/>
    </row>
    <row r="990" spans="1:11" s="15" customFormat="1" ht="26.25">
      <c r="A990" s="13">
        <f t="shared" si="23"/>
        <v>983</v>
      </c>
      <c r="B990" s="10" t="s">
        <v>1534</v>
      </c>
      <c r="C990" s="9" t="s">
        <v>1481</v>
      </c>
      <c r="D990" s="9" t="s">
        <v>1582</v>
      </c>
      <c r="E990" s="22">
        <v>1</v>
      </c>
      <c r="F990" s="43">
        <v>189.8</v>
      </c>
      <c r="G990" s="43">
        <v>95</v>
      </c>
      <c r="H990" s="43">
        <v>94.80000000000001</v>
      </c>
      <c r="J990" s="16"/>
      <c r="K990" s="16"/>
    </row>
    <row r="991" spans="1:11" s="15" customFormat="1" ht="26.25">
      <c r="A991" s="13">
        <f t="shared" si="23"/>
        <v>984</v>
      </c>
      <c r="B991" s="10" t="s">
        <v>1534</v>
      </c>
      <c r="C991" s="9" t="s">
        <v>1481</v>
      </c>
      <c r="D991" s="9" t="s">
        <v>1583</v>
      </c>
      <c r="E991" s="22">
        <v>1</v>
      </c>
      <c r="F991" s="43">
        <v>189.8</v>
      </c>
      <c r="G991" s="43">
        <v>95</v>
      </c>
      <c r="H991" s="43">
        <v>94.80000000000001</v>
      </c>
      <c r="J991" s="16"/>
      <c r="K991" s="16"/>
    </row>
    <row r="992" spans="1:11" s="15" customFormat="1" ht="26.25">
      <c r="A992" s="13">
        <f t="shared" si="23"/>
        <v>985</v>
      </c>
      <c r="B992" s="10" t="s">
        <v>1534</v>
      </c>
      <c r="C992" s="9" t="s">
        <v>1481</v>
      </c>
      <c r="D992" s="9" t="s">
        <v>1584</v>
      </c>
      <c r="E992" s="22">
        <v>1</v>
      </c>
      <c r="F992" s="43">
        <v>189.8</v>
      </c>
      <c r="G992" s="43">
        <v>95</v>
      </c>
      <c r="H992" s="43">
        <v>94.80000000000001</v>
      </c>
      <c r="J992" s="16"/>
      <c r="K992" s="16"/>
    </row>
    <row r="993" spans="1:11" s="15" customFormat="1" ht="26.25">
      <c r="A993" s="13">
        <f t="shared" si="23"/>
        <v>986</v>
      </c>
      <c r="B993" s="10" t="s">
        <v>1534</v>
      </c>
      <c r="C993" s="9" t="s">
        <v>1481</v>
      </c>
      <c r="D993" s="9" t="s">
        <v>1585</v>
      </c>
      <c r="E993" s="22">
        <v>1</v>
      </c>
      <c r="F993" s="43">
        <v>189.8</v>
      </c>
      <c r="G993" s="43">
        <v>95</v>
      </c>
      <c r="H993" s="43">
        <v>94.80000000000001</v>
      </c>
      <c r="J993" s="16"/>
      <c r="K993" s="16"/>
    </row>
    <row r="994" spans="1:11" s="15" customFormat="1" ht="26.25">
      <c r="A994" s="13">
        <f t="shared" si="23"/>
        <v>987</v>
      </c>
      <c r="B994" s="10" t="s">
        <v>1534</v>
      </c>
      <c r="C994" s="9" t="s">
        <v>1481</v>
      </c>
      <c r="D994" s="9" t="s">
        <v>1586</v>
      </c>
      <c r="E994" s="22">
        <v>1</v>
      </c>
      <c r="F994" s="43">
        <v>189.8</v>
      </c>
      <c r="G994" s="43">
        <v>95</v>
      </c>
      <c r="H994" s="43">
        <v>94.80000000000001</v>
      </c>
      <c r="J994" s="16"/>
      <c r="K994" s="16"/>
    </row>
    <row r="995" spans="1:11" s="15" customFormat="1" ht="26.25">
      <c r="A995" s="13">
        <f t="shared" si="23"/>
        <v>988</v>
      </c>
      <c r="B995" s="10" t="s">
        <v>1534</v>
      </c>
      <c r="C995" s="9" t="s">
        <v>1481</v>
      </c>
      <c r="D995" s="9" t="s">
        <v>1587</v>
      </c>
      <c r="E995" s="22">
        <v>1</v>
      </c>
      <c r="F995" s="43">
        <v>189.8</v>
      </c>
      <c r="G995" s="43">
        <v>95</v>
      </c>
      <c r="H995" s="43">
        <v>94.80000000000001</v>
      </c>
      <c r="J995" s="16"/>
      <c r="K995" s="16"/>
    </row>
    <row r="996" spans="1:11" s="15" customFormat="1" ht="26.25">
      <c r="A996" s="13">
        <f t="shared" si="23"/>
        <v>989</v>
      </c>
      <c r="B996" s="10" t="s">
        <v>1535</v>
      </c>
      <c r="C996" s="9" t="s">
        <v>1481</v>
      </c>
      <c r="D996" s="9" t="s">
        <v>1588</v>
      </c>
      <c r="E996" s="22">
        <v>1</v>
      </c>
      <c r="F996" s="43">
        <v>116.42</v>
      </c>
      <c r="G996" s="43">
        <v>58</v>
      </c>
      <c r="H996" s="43">
        <v>58.42</v>
      </c>
      <c r="J996" s="16"/>
      <c r="K996" s="16"/>
    </row>
    <row r="997" spans="1:11" s="15" customFormat="1" ht="26.25">
      <c r="A997" s="13">
        <f t="shared" si="23"/>
        <v>990</v>
      </c>
      <c r="B997" s="10" t="s">
        <v>1535</v>
      </c>
      <c r="C997" s="9" t="s">
        <v>1481</v>
      </c>
      <c r="D997" s="9" t="s">
        <v>1589</v>
      </c>
      <c r="E997" s="22">
        <v>1</v>
      </c>
      <c r="F997" s="43">
        <v>116.42</v>
      </c>
      <c r="G997" s="43">
        <v>58</v>
      </c>
      <c r="H997" s="43">
        <v>58.42</v>
      </c>
      <c r="J997" s="16"/>
      <c r="K997" s="16"/>
    </row>
    <row r="998" spans="1:11" s="15" customFormat="1" ht="26.25">
      <c r="A998" s="13">
        <f t="shared" si="23"/>
        <v>991</v>
      </c>
      <c r="B998" s="10" t="s">
        <v>1535</v>
      </c>
      <c r="C998" s="9" t="s">
        <v>1481</v>
      </c>
      <c r="D998" s="9" t="s">
        <v>1590</v>
      </c>
      <c r="E998" s="22">
        <v>1</v>
      </c>
      <c r="F998" s="43">
        <v>116.42</v>
      </c>
      <c r="G998" s="43">
        <v>58</v>
      </c>
      <c r="H998" s="43">
        <v>58.42</v>
      </c>
      <c r="J998" s="16"/>
      <c r="K998" s="16"/>
    </row>
    <row r="999" spans="1:11" s="15" customFormat="1" ht="26.25">
      <c r="A999" s="13">
        <f t="shared" si="23"/>
        <v>992</v>
      </c>
      <c r="B999" s="10" t="s">
        <v>1535</v>
      </c>
      <c r="C999" s="9" t="s">
        <v>1481</v>
      </c>
      <c r="D999" s="9" t="s">
        <v>1591</v>
      </c>
      <c r="E999" s="22">
        <v>1</v>
      </c>
      <c r="F999" s="43">
        <v>116.42</v>
      </c>
      <c r="G999" s="43">
        <v>58</v>
      </c>
      <c r="H999" s="43">
        <v>58.42</v>
      </c>
      <c r="J999" s="16"/>
      <c r="K999" s="16"/>
    </row>
    <row r="1000" spans="1:11" s="15" customFormat="1" ht="26.25">
      <c r="A1000" s="13">
        <f t="shared" si="23"/>
        <v>993</v>
      </c>
      <c r="B1000" s="10" t="s">
        <v>1535</v>
      </c>
      <c r="C1000" s="9" t="s">
        <v>1481</v>
      </c>
      <c r="D1000" s="9" t="s">
        <v>1592</v>
      </c>
      <c r="E1000" s="22">
        <v>1</v>
      </c>
      <c r="F1000" s="43">
        <v>116.42</v>
      </c>
      <c r="G1000" s="43">
        <v>58</v>
      </c>
      <c r="H1000" s="43">
        <v>58.42</v>
      </c>
      <c r="J1000" s="16"/>
      <c r="K1000" s="16"/>
    </row>
    <row r="1001" spans="1:11" s="15" customFormat="1" ht="39">
      <c r="A1001" s="13">
        <f t="shared" si="23"/>
        <v>994</v>
      </c>
      <c r="B1001" s="10" t="s">
        <v>1536</v>
      </c>
      <c r="C1001" s="9" t="s">
        <v>1481</v>
      </c>
      <c r="D1001" s="9" t="s">
        <v>1593</v>
      </c>
      <c r="E1001" s="22">
        <v>1</v>
      </c>
      <c r="F1001" s="43">
        <v>37.97</v>
      </c>
      <c r="G1001" s="43">
        <v>19</v>
      </c>
      <c r="H1001" s="43">
        <v>18.970000000000002</v>
      </c>
      <c r="J1001" s="16"/>
      <c r="K1001" s="16"/>
    </row>
    <row r="1002" spans="1:11" s="15" customFormat="1" ht="39">
      <c r="A1002" s="13">
        <f t="shared" si="23"/>
        <v>995</v>
      </c>
      <c r="B1002" s="10" t="s">
        <v>1536</v>
      </c>
      <c r="C1002" s="9" t="s">
        <v>1481</v>
      </c>
      <c r="D1002" s="9" t="s">
        <v>1594</v>
      </c>
      <c r="E1002" s="22">
        <v>1</v>
      </c>
      <c r="F1002" s="43">
        <v>37.97</v>
      </c>
      <c r="G1002" s="43">
        <v>19</v>
      </c>
      <c r="H1002" s="43">
        <v>18.970000000000002</v>
      </c>
      <c r="J1002" s="16"/>
      <c r="K1002" s="16"/>
    </row>
    <row r="1003" spans="1:11" s="15" customFormat="1" ht="39">
      <c r="A1003" s="13">
        <f t="shared" si="23"/>
        <v>996</v>
      </c>
      <c r="B1003" s="10" t="s">
        <v>1536</v>
      </c>
      <c r="C1003" s="9" t="s">
        <v>1481</v>
      </c>
      <c r="D1003" s="9" t="s">
        <v>1595</v>
      </c>
      <c r="E1003" s="22">
        <v>1</v>
      </c>
      <c r="F1003" s="43">
        <v>37.97</v>
      </c>
      <c r="G1003" s="43">
        <v>19</v>
      </c>
      <c r="H1003" s="43">
        <v>18.970000000000002</v>
      </c>
      <c r="J1003" s="16"/>
      <c r="K1003" s="16"/>
    </row>
    <row r="1004" spans="1:11" s="15" customFormat="1" ht="39">
      <c r="A1004" s="13">
        <f t="shared" si="23"/>
        <v>997</v>
      </c>
      <c r="B1004" s="10" t="s">
        <v>1536</v>
      </c>
      <c r="C1004" s="9" t="s">
        <v>1481</v>
      </c>
      <c r="D1004" s="9" t="s">
        <v>1596</v>
      </c>
      <c r="E1004" s="22">
        <v>1</v>
      </c>
      <c r="F1004" s="43">
        <v>37.97</v>
      </c>
      <c r="G1004" s="43">
        <v>19</v>
      </c>
      <c r="H1004" s="43">
        <v>18.970000000000002</v>
      </c>
      <c r="J1004" s="16"/>
      <c r="K1004" s="16"/>
    </row>
    <row r="1005" spans="1:11" s="15" customFormat="1" ht="39">
      <c r="A1005" s="13">
        <f t="shared" si="23"/>
        <v>998</v>
      </c>
      <c r="B1005" s="10" t="s">
        <v>1537</v>
      </c>
      <c r="C1005" s="9" t="s">
        <v>1481</v>
      </c>
      <c r="D1005" s="9" t="s">
        <v>1597</v>
      </c>
      <c r="E1005" s="22">
        <v>1</v>
      </c>
      <c r="F1005" s="43">
        <v>690</v>
      </c>
      <c r="G1005" s="43">
        <v>345</v>
      </c>
      <c r="H1005" s="43">
        <v>345</v>
      </c>
      <c r="J1005" s="16"/>
      <c r="K1005" s="16"/>
    </row>
    <row r="1006" spans="1:11" s="15" customFormat="1" ht="26.25">
      <c r="A1006" s="13">
        <f t="shared" si="23"/>
        <v>999</v>
      </c>
      <c r="B1006" s="10" t="s">
        <v>1538</v>
      </c>
      <c r="C1006" s="9" t="s">
        <v>1481</v>
      </c>
      <c r="D1006" s="9" t="s">
        <v>1598</v>
      </c>
      <c r="E1006" s="22">
        <v>1</v>
      </c>
      <c r="F1006" s="43">
        <v>679</v>
      </c>
      <c r="G1006" s="43">
        <v>340</v>
      </c>
      <c r="H1006" s="43">
        <v>339</v>
      </c>
      <c r="J1006" s="16"/>
      <c r="K1006" s="16"/>
    </row>
    <row r="1007" spans="1:11" s="15" customFormat="1" ht="26.25">
      <c r="A1007" s="13">
        <f t="shared" si="23"/>
        <v>1000</v>
      </c>
      <c r="B1007" s="10" t="s">
        <v>1539</v>
      </c>
      <c r="C1007" s="9" t="s">
        <v>635</v>
      </c>
      <c r="D1007" s="9" t="s">
        <v>1599</v>
      </c>
      <c r="E1007" s="22">
        <v>4</v>
      </c>
      <c r="F1007" s="43">
        <v>111.11</v>
      </c>
      <c r="G1007" s="43">
        <v>56</v>
      </c>
      <c r="H1007" s="43">
        <v>55.11</v>
      </c>
      <c r="J1007" s="16"/>
      <c r="K1007" s="16"/>
    </row>
    <row r="1008" spans="1:11" s="15" customFormat="1" ht="26.25">
      <c r="A1008" s="13">
        <f t="shared" si="23"/>
        <v>1001</v>
      </c>
      <c r="B1008" s="10" t="s">
        <v>1540</v>
      </c>
      <c r="C1008" s="9" t="s">
        <v>648</v>
      </c>
      <c r="D1008" s="9" t="s">
        <v>1600</v>
      </c>
      <c r="E1008" s="22">
        <v>10</v>
      </c>
      <c r="F1008" s="43">
        <v>2500</v>
      </c>
      <c r="G1008" s="43">
        <v>1250</v>
      </c>
      <c r="H1008" s="43">
        <v>1250</v>
      </c>
      <c r="J1008" s="16"/>
      <c r="K1008" s="16"/>
    </row>
    <row r="1009" spans="1:11" s="15" customFormat="1" ht="39">
      <c r="A1009" s="13">
        <f t="shared" si="23"/>
        <v>1002</v>
      </c>
      <c r="B1009" s="10" t="s">
        <v>990</v>
      </c>
      <c r="C1009" s="9" t="s">
        <v>635</v>
      </c>
      <c r="D1009" s="9" t="s">
        <v>1601</v>
      </c>
      <c r="E1009" s="22">
        <v>1</v>
      </c>
      <c r="F1009" s="43">
        <v>227.27</v>
      </c>
      <c r="G1009" s="43">
        <v>114</v>
      </c>
      <c r="H1009" s="43">
        <v>113.27000000000001</v>
      </c>
      <c r="J1009" s="16"/>
      <c r="K1009" s="16"/>
    </row>
    <row r="1010" spans="1:11" s="15" customFormat="1" ht="26.25">
      <c r="A1010" s="13">
        <f t="shared" si="23"/>
        <v>1003</v>
      </c>
      <c r="B1010" s="10" t="s">
        <v>1541</v>
      </c>
      <c r="C1010" s="9" t="s">
        <v>635</v>
      </c>
      <c r="D1010" s="9" t="s">
        <v>1602</v>
      </c>
      <c r="E1010" s="22">
        <v>5</v>
      </c>
      <c r="F1010" s="43">
        <v>50</v>
      </c>
      <c r="G1010" s="43">
        <v>25</v>
      </c>
      <c r="H1010" s="43">
        <v>25</v>
      </c>
      <c r="J1010" s="16"/>
      <c r="K1010" s="16"/>
    </row>
    <row r="1011" spans="1:11" s="15" customFormat="1" ht="26.25">
      <c r="A1011" s="13">
        <f t="shared" si="23"/>
        <v>1004</v>
      </c>
      <c r="B1011" s="10" t="s">
        <v>1542</v>
      </c>
      <c r="C1011" s="9" t="s">
        <v>635</v>
      </c>
      <c r="D1011" s="9" t="s">
        <v>1603</v>
      </c>
      <c r="E1011" s="22">
        <v>3</v>
      </c>
      <c r="F1011" s="43">
        <v>435</v>
      </c>
      <c r="G1011" s="43">
        <v>219</v>
      </c>
      <c r="H1011" s="43">
        <v>216</v>
      </c>
      <c r="J1011" s="16"/>
      <c r="K1011" s="16"/>
    </row>
    <row r="1012" spans="1:11" s="15" customFormat="1" ht="26.25">
      <c r="A1012" s="13">
        <f t="shared" si="23"/>
        <v>1005</v>
      </c>
      <c r="B1012" s="10" t="s">
        <v>1543</v>
      </c>
      <c r="C1012" s="9" t="s">
        <v>635</v>
      </c>
      <c r="D1012" s="9" t="s">
        <v>1604</v>
      </c>
      <c r="E1012" s="22">
        <v>5</v>
      </c>
      <c r="F1012" s="43">
        <v>25</v>
      </c>
      <c r="G1012" s="43">
        <v>15</v>
      </c>
      <c r="H1012" s="43">
        <v>10</v>
      </c>
      <c r="J1012" s="16"/>
      <c r="K1012" s="16"/>
    </row>
    <row r="1013" spans="1:11" s="15" customFormat="1" ht="26.25">
      <c r="A1013" s="13">
        <f t="shared" si="23"/>
        <v>1006</v>
      </c>
      <c r="B1013" s="10" t="s">
        <v>1544</v>
      </c>
      <c r="C1013" s="9" t="s">
        <v>635</v>
      </c>
      <c r="D1013" s="9" t="s">
        <v>1605</v>
      </c>
      <c r="E1013" s="22">
        <v>5</v>
      </c>
      <c r="F1013" s="43">
        <v>65</v>
      </c>
      <c r="G1013" s="43">
        <v>35</v>
      </c>
      <c r="H1013" s="43">
        <v>30</v>
      </c>
      <c r="J1013" s="16"/>
      <c r="K1013" s="16"/>
    </row>
    <row r="1014" spans="1:11" s="15" customFormat="1" ht="26.25">
      <c r="A1014" s="13">
        <f t="shared" si="23"/>
        <v>1007</v>
      </c>
      <c r="B1014" s="10" t="s">
        <v>1545</v>
      </c>
      <c r="C1014" s="9" t="s">
        <v>635</v>
      </c>
      <c r="D1014" s="9" t="s">
        <v>1606</v>
      </c>
      <c r="E1014" s="22">
        <v>5</v>
      </c>
      <c r="F1014" s="43">
        <v>4</v>
      </c>
      <c r="G1014" s="43">
        <v>2</v>
      </c>
      <c r="H1014" s="43">
        <v>2</v>
      </c>
      <c r="J1014" s="16"/>
      <c r="K1014" s="16"/>
    </row>
    <row r="1015" spans="1:11" s="15" customFormat="1" ht="26.25">
      <c r="A1015" s="13">
        <f t="shared" si="23"/>
        <v>1008</v>
      </c>
      <c r="B1015" s="10" t="s">
        <v>1546</v>
      </c>
      <c r="C1015" s="9" t="s">
        <v>635</v>
      </c>
      <c r="D1015" s="9" t="s">
        <v>1607</v>
      </c>
      <c r="E1015" s="22">
        <v>3</v>
      </c>
      <c r="F1015" s="43">
        <v>79.98</v>
      </c>
      <c r="G1015" s="43">
        <v>39</v>
      </c>
      <c r="H1015" s="43">
        <v>40.980000000000004</v>
      </c>
      <c r="J1015" s="16"/>
      <c r="K1015" s="16"/>
    </row>
    <row r="1016" spans="1:11" s="15" customFormat="1" ht="26.25">
      <c r="A1016" s="13">
        <f t="shared" si="23"/>
        <v>1009</v>
      </c>
      <c r="B1016" s="10" t="s">
        <v>1547</v>
      </c>
      <c r="C1016" s="9" t="s">
        <v>635</v>
      </c>
      <c r="D1016" s="9" t="s">
        <v>1608</v>
      </c>
      <c r="E1016" s="22">
        <v>5</v>
      </c>
      <c r="F1016" s="43">
        <v>125</v>
      </c>
      <c r="G1016" s="43">
        <v>65</v>
      </c>
      <c r="H1016" s="43">
        <v>60</v>
      </c>
      <c r="J1016" s="16"/>
      <c r="K1016" s="16"/>
    </row>
    <row r="1017" spans="1:11" s="15" customFormat="1" ht="26.25">
      <c r="A1017" s="13">
        <f t="shared" si="23"/>
        <v>1010</v>
      </c>
      <c r="B1017" s="10" t="s">
        <v>1548</v>
      </c>
      <c r="C1017" s="9" t="s">
        <v>648</v>
      </c>
      <c r="D1017" s="9" t="s">
        <v>1609</v>
      </c>
      <c r="E1017" s="22">
        <v>3</v>
      </c>
      <c r="F1017" s="43">
        <v>195</v>
      </c>
      <c r="G1017" s="43">
        <v>99</v>
      </c>
      <c r="H1017" s="43">
        <v>96</v>
      </c>
      <c r="J1017" s="16"/>
      <c r="K1017" s="16"/>
    </row>
    <row r="1018" spans="1:11" s="15" customFormat="1" ht="26.25">
      <c r="A1018" s="13">
        <f t="shared" si="23"/>
        <v>1011</v>
      </c>
      <c r="B1018" s="10" t="s">
        <v>1549</v>
      </c>
      <c r="C1018" s="9" t="s">
        <v>635</v>
      </c>
      <c r="D1018" s="9" t="s">
        <v>1610</v>
      </c>
      <c r="E1018" s="22">
        <v>5</v>
      </c>
      <c r="F1018" s="43">
        <v>340</v>
      </c>
      <c r="G1018" s="43">
        <v>170</v>
      </c>
      <c r="H1018" s="43">
        <v>170</v>
      </c>
      <c r="J1018" s="16"/>
      <c r="K1018" s="16"/>
    </row>
    <row r="1019" spans="1:11" s="15" customFormat="1" ht="26.25">
      <c r="A1019" s="13">
        <f t="shared" si="23"/>
        <v>1012</v>
      </c>
      <c r="B1019" s="10" t="s">
        <v>1550</v>
      </c>
      <c r="C1019" s="9" t="s">
        <v>635</v>
      </c>
      <c r="D1019" s="9" t="s">
        <v>1611</v>
      </c>
      <c r="E1019" s="22">
        <v>3</v>
      </c>
      <c r="F1019" s="43">
        <v>27</v>
      </c>
      <c r="G1019" s="43">
        <v>15</v>
      </c>
      <c r="H1019" s="43">
        <v>12</v>
      </c>
      <c r="J1019" s="16"/>
      <c r="K1019" s="16"/>
    </row>
    <row r="1020" spans="1:11" s="15" customFormat="1" ht="26.25">
      <c r="A1020" s="13">
        <f t="shared" si="23"/>
        <v>1013</v>
      </c>
      <c r="B1020" s="10" t="s">
        <v>1551</v>
      </c>
      <c r="C1020" s="9" t="s">
        <v>635</v>
      </c>
      <c r="D1020" s="9" t="s">
        <v>1612</v>
      </c>
      <c r="E1020" s="22">
        <v>5</v>
      </c>
      <c r="F1020" s="43">
        <v>200</v>
      </c>
      <c r="G1020" s="43">
        <v>100</v>
      </c>
      <c r="H1020" s="43">
        <v>100</v>
      </c>
      <c r="J1020" s="16"/>
      <c r="K1020" s="16"/>
    </row>
    <row r="1021" spans="1:11" s="15" customFormat="1" ht="26.25">
      <c r="A1021" s="13">
        <f t="shared" si="23"/>
        <v>1014</v>
      </c>
      <c r="B1021" s="10" t="s">
        <v>1552</v>
      </c>
      <c r="C1021" s="9" t="s">
        <v>648</v>
      </c>
      <c r="D1021" s="9" t="s">
        <v>1613</v>
      </c>
      <c r="E1021" s="22">
        <v>21</v>
      </c>
      <c r="F1021" s="43">
        <v>735</v>
      </c>
      <c r="G1021" s="43">
        <v>378</v>
      </c>
      <c r="H1021" s="43">
        <v>357</v>
      </c>
      <c r="J1021" s="16"/>
      <c r="K1021" s="16"/>
    </row>
    <row r="1022" spans="1:11" s="15" customFormat="1" ht="26.25">
      <c r="A1022" s="13">
        <f t="shared" si="23"/>
        <v>1015</v>
      </c>
      <c r="B1022" s="10" t="s">
        <v>1553</v>
      </c>
      <c r="C1022" s="9" t="s">
        <v>635</v>
      </c>
      <c r="D1022" s="9" t="s">
        <v>1614</v>
      </c>
      <c r="E1022" s="22">
        <v>30</v>
      </c>
      <c r="F1022" s="43">
        <v>30.3</v>
      </c>
      <c r="G1022" s="43">
        <v>30</v>
      </c>
      <c r="H1022" s="43">
        <v>0.3</v>
      </c>
      <c r="J1022" s="16"/>
      <c r="K1022" s="16"/>
    </row>
    <row r="1023" spans="1:11" s="15" customFormat="1" ht="26.25">
      <c r="A1023" s="13">
        <f t="shared" si="23"/>
        <v>1016</v>
      </c>
      <c r="B1023" s="10" t="s">
        <v>1554</v>
      </c>
      <c r="C1023" s="9" t="s">
        <v>635</v>
      </c>
      <c r="D1023" s="9" t="s">
        <v>1615</v>
      </c>
      <c r="E1023" s="22">
        <v>5</v>
      </c>
      <c r="F1023" s="43">
        <v>20</v>
      </c>
      <c r="G1023" s="43">
        <v>10</v>
      </c>
      <c r="H1023" s="43">
        <v>10</v>
      </c>
      <c r="J1023" s="16"/>
      <c r="K1023" s="16"/>
    </row>
    <row r="1024" spans="1:11" s="15" customFormat="1" ht="26.25">
      <c r="A1024" s="13">
        <f t="shared" si="23"/>
        <v>1017</v>
      </c>
      <c r="B1024" s="10" t="s">
        <v>1555</v>
      </c>
      <c r="C1024" s="9" t="s">
        <v>635</v>
      </c>
      <c r="D1024" s="9" t="s">
        <v>1616</v>
      </c>
      <c r="E1024" s="22">
        <v>5</v>
      </c>
      <c r="F1024" s="43">
        <v>84</v>
      </c>
      <c r="G1024" s="43">
        <v>40</v>
      </c>
      <c r="H1024" s="43">
        <v>44</v>
      </c>
      <c r="J1024" s="16"/>
      <c r="K1024" s="16"/>
    </row>
    <row r="1025" spans="1:11" s="15" customFormat="1" ht="26.25">
      <c r="A1025" s="13">
        <f t="shared" si="23"/>
        <v>1018</v>
      </c>
      <c r="B1025" s="10" t="s">
        <v>1556</v>
      </c>
      <c r="C1025" s="9" t="s">
        <v>635</v>
      </c>
      <c r="D1025" s="9" t="s">
        <v>1617</v>
      </c>
      <c r="E1025" s="22">
        <v>5</v>
      </c>
      <c r="F1025" s="43">
        <v>100</v>
      </c>
      <c r="G1025" s="43">
        <v>50</v>
      </c>
      <c r="H1025" s="43">
        <v>50</v>
      </c>
      <c r="J1025" s="16"/>
      <c r="K1025" s="16"/>
    </row>
    <row r="1026" spans="1:11" s="15" customFormat="1" ht="26.25">
      <c r="A1026" s="13">
        <f t="shared" si="23"/>
        <v>1019</v>
      </c>
      <c r="B1026" s="10" t="s">
        <v>1557</v>
      </c>
      <c r="C1026" s="9" t="s">
        <v>635</v>
      </c>
      <c r="D1026" s="9" t="s">
        <v>1618</v>
      </c>
      <c r="E1026" s="22">
        <v>10</v>
      </c>
      <c r="F1026" s="43">
        <v>21.44</v>
      </c>
      <c r="G1026" s="43">
        <v>10</v>
      </c>
      <c r="H1026" s="43">
        <v>11.440000000000001</v>
      </c>
      <c r="J1026" s="16"/>
      <c r="K1026" s="16"/>
    </row>
    <row r="1027" spans="1:11" s="15" customFormat="1" ht="26.25">
      <c r="A1027" s="13">
        <f t="shared" si="23"/>
        <v>1020</v>
      </c>
      <c r="B1027" s="10" t="s">
        <v>1633</v>
      </c>
      <c r="C1027" s="9" t="s">
        <v>28</v>
      </c>
      <c r="D1027" s="9" t="s">
        <v>1634</v>
      </c>
      <c r="E1027" s="22">
        <v>1</v>
      </c>
      <c r="F1027" s="43">
        <v>50</v>
      </c>
      <c r="G1027" s="43">
        <v>25</v>
      </c>
      <c r="H1027" s="43">
        <v>25</v>
      </c>
      <c r="J1027" s="16"/>
      <c r="K1027" s="16"/>
    </row>
    <row r="1028" spans="1:11" s="15" customFormat="1" ht="26.25">
      <c r="A1028" s="13">
        <f t="shared" si="23"/>
        <v>1021</v>
      </c>
      <c r="B1028" s="10" t="s">
        <v>1635</v>
      </c>
      <c r="C1028" s="9" t="s">
        <v>28</v>
      </c>
      <c r="D1028" s="9" t="s">
        <v>1636</v>
      </c>
      <c r="E1028" s="22">
        <v>1</v>
      </c>
      <c r="F1028" s="43">
        <v>97</v>
      </c>
      <c r="G1028" s="43">
        <v>49</v>
      </c>
      <c r="H1028" s="43">
        <v>48</v>
      </c>
      <c r="J1028" s="16"/>
      <c r="K1028" s="16"/>
    </row>
    <row r="1029" spans="1:11" s="15" customFormat="1" ht="26.25">
      <c r="A1029" s="13">
        <f t="shared" si="23"/>
        <v>1022</v>
      </c>
      <c r="B1029" s="10" t="s">
        <v>200</v>
      </c>
      <c r="C1029" s="9" t="s">
        <v>28</v>
      </c>
      <c r="D1029" s="9" t="s">
        <v>1637</v>
      </c>
      <c r="E1029" s="22">
        <v>1</v>
      </c>
      <c r="F1029" s="43">
        <v>79</v>
      </c>
      <c r="G1029" s="43">
        <v>40</v>
      </c>
      <c r="H1029" s="43">
        <v>39</v>
      </c>
      <c r="I1029" s="15" t="s">
        <v>1860</v>
      </c>
      <c r="J1029" s="16"/>
      <c r="K1029" s="16"/>
    </row>
    <row r="1030" spans="1:11" s="15" customFormat="1" ht="26.25">
      <c r="A1030" s="13">
        <f t="shared" si="23"/>
        <v>1023</v>
      </c>
      <c r="B1030" s="10" t="s">
        <v>1638</v>
      </c>
      <c r="C1030" s="9" t="s">
        <v>28</v>
      </c>
      <c r="D1030" s="9" t="s">
        <v>1639</v>
      </c>
      <c r="E1030" s="22">
        <v>1</v>
      </c>
      <c r="F1030" s="43">
        <v>52</v>
      </c>
      <c r="G1030" s="43">
        <v>26</v>
      </c>
      <c r="H1030" s="43">
        <v>26</v>
      </c>
      <c r="J1030" s="16"/>
      <c r="K1030" s="16"/>
    </row>
    <row r="1031" spans="1:11" s="15" customFormat="1" ht="26.25">
      <c r="A1031" s="13">
        <f t="shared" si="23"/>
        <v>1024</v>
      </c>
      <c r="B1031" s="10" t="s">
        <v>214</v>
      </c>
      <c r="C1031" s="9" t="s">
        <v>28</v>
      </c>
      <c r="D1031" s="9" t="s">
        <v>1640</v>
      </c>
      <c r="E1031" s="22">
        <v>1</v>
      </c>
      <c r="F1031" s="43">
        <v>11</v>
      </c>
      <c r="G1031" s="43">
        <v>6</v>
      </c>
      <c r="H1031" s="43">
        <v>5</v>
      </c>
      <c r="J1031" s="16"/>
      <c r="K1031" s="16"/>
    </row>
    <row r="1032" spans="1:11" s="15" customFormat="1" ht="26.25">
      <c r="A1032" s="13">
        <f t="shared" si="23"/>
        <v>1025</v>
      </c>
      <c r="B1032" s="10" t="s">
        <v>138</v>
      </c>
      <c r="C1032" s="9" t="s">
        <v>28</v>
      </c>
      <c r="D1032" s="9" t="s">
        <v>1641</v>
      </c>
      <c r="E1032" s="22">
        <v>1</v>
      </c>
      <c r="F1032" s="43">
        <v>28</v>
      </c>
      <c r="G1032" s="43">
        <v>14</v>
      </c>
      <c r="H1032" s="43">
        <v>14</v>
      </c>
      <c r="J1032" s="16"/>
      <c r="K1032" s="16"/>
    </row>
    <row r="1033" spans="1:11" s="15" customFormat="1" ht="26.25">
      <c r="A1033" s="13">
        <f aca="true" t="shared" si="24" ref="A1033:A1096">A1032+1</f>
        <v>1026</v>
      </c>
      <c r="B1033" s="10" t="s">
        <v>232</v>
      </c>
      <c r="C1033" s="9" t="s">
        <v>28</v>
      </c>
      <c r="D1033" s="9" t="s">
        <v>1642</v>
      </c>
      <c r="E1033" s="22">
        <v>1</v>
      </c>
      <c r="F1033" s="43">
        <v>45</v>
      </c>
      <c r="G1033" s="43">
        <v>23</v>
      </c>
      <c r="H1033" s="43">
        <v>22</v>
      </c>
      <c r="J1033" s="16"/>
      <c r="K1033" s="16"/>
    </row>
    <row r="1034" spans="1:11" s="15" customFormat="1" ht="26.25">
      <c r="A1034" s="13">
        <f t="shared" si="24"/>
        <v>1027</v>
      </c>
      <c r="B1034" s="10" t="s">
        <v>233</v>
      </c>
      <c r="C1034" s="9" t="s">
        <v>28</v>
      </c>
      <c r="D1034" s="9" t="s">
        <v>1651</v>
      </c>
      <c r="E1034" s="22">
        <v>1</v>
      </c>
      <c r="F1034" s="43">
        <v>25</v>
      </c>
      <c r="G1034" s="43">
        <v>13</v>
      </c>
      <c r="H1034" s="43">
        <v>12</v>
      </c>
      <c r="J1034" s="16"/>
      <c r="K1034" s="16"/>
    </row>
    <row r="1035" spans="1:11" s="15" customFormat="1" ht="26.25">
      <c r="A1035" s="13">
        <f t="shared" si="24"/>
        <v>1028</v>
      </c>
      <c r="B1035" s="10" t="s">
        <v>148</v>
      </c>
      <c r="C1035" s="9" t="s">
        <v>28</v>
      </c>
      <c r="D1035" s="9" t="s">
        <v>1652</v>
      </c>
      <c r="E1035" s="22">
        <v>3</v>
      </c>
      <c r="F1035" s="43">
        <v>9</v>
      </c>
      <c r="G1035" s="43">
        <v>6</v>
      </c>
      <c r="H1035" s="43">
        <v>3</v>
      </c>
      <c r="J1035" s="16"/>
      <c r="K1035" s="16"/>
    </row>
    <row r="1036" spans="1:11" s="15" customFormat="1" ht="26.25">
      <c r="A1036" s="13">
        <f t="shared" si="24"/>
        <v>1029</v>
      </c>
      <c r="B1036" s="10" t="s">
        <v>234</v>
      </c>
      <c r="C1036" s="9" t="s">
        <v>28</v>
      </c>
      <c r="D1036" s="9" t="s">
        <v>1653</v>
      </c>
      <c r="E1036" s="22">
        <v>22</v>
      </c>
      <c r="F1036" s="43">
        <v>44</v>
      </c>
      <c r="G1036" s="43">
        <v>22</v>
      </c>
      <c r="H1036" s="43">
        <v>22</v>
      </c>
      <c r="J1036" s="16"/>
      <c r="K1036" s="16"/>
    </row>
    <row r="1037" spans="1:11" s="15" customFormat="1" ht="26.25">
      <c r="A1037" s="13">
        <f t="shared" si="24"/>
        <v>1030</v>
      </c>
      <c r="B1037" s="10" t="s">
        <v>1643</v>
      </c>
      <c r="C1037" s="9" t="s">
        <v>28</v>
      </c>
      <c r="D1037" s="9" t="s">
        <v>1654</v>
      </c>
      <c r="E1037" s="22">
        <v>2</v>
      </c>
      <c r="F1037" s="43">
        <v>54</v>
      </c>
      <c r="G1037" s="43">
        <v>28</v>
      </c>
      <c r="H1037" s="43">
        <v>26</v>
      </c>
      <c r="J1037" s="16"/>
      <c r="K1037" s="16"/>
    </row>
    <row r="1038" spans="1:11" s="15" customFormat="1" ht="26.25">
      <c r="A1038" s="13">
        <f t="shared" si="24"/>
        <v>1031</v>
      </c>
      <c r="B1038" s="10" t="s">
        <v>151</v>
      </c>
      <c r="C1038" s="9" t="s">
        <v>28</v>
      </c>
      <c r="D1038" s="9" t="s">
        <v>1655</v>
      </c>
      <c r="E1038" s="22">
        <v>10</v>
      </c>
      <c r="F1038" s="43">
        <v>80</v>
      </c>
      <c r="G1038" s="43">
        <v>40</v>
      </c>
      <c r="H1038" s="43">
        <v>40</v>
      </c>
      <c r="J1038" s="16"/>
      <c r="K1038" s="16"/>
    </row>
    <row r="1039" spans="1:11" s="15" customFormat="1" ht="26.25">
      <c r="A1039" s="13">
        <f t="shared" si="24"/>
        <v>1032</v>
      </c>
      <c r="B1039" s="10" t="s">
        <v>1644</v>
      </c>
      <c r="C1039" s="9" t="s">
        <v>28</v>
      </c>
      <c r="D1039" s="9" t="s">
        <v>1656</v>
      </c>
      <c r="E1039" s="22">
        <v>4</v>
      </c>
      <c r="F1039" s="43">
        <v>32</v>
      </c>
      <c r="G1039" s="43">
        <v>16</v>
      </c>
      <c r="H1039" s="43">
        <v>16</v>
      </c>
      <c r="J1039" s="16"/>
      <c r="K1039" s="16"/>
    </row>
    <row r="1040" spans="1:11" s="15" customFormat="1" ht="26.25">
      <c r="A1040" s="13">
        <f t="shared" si="24"/>
        <v>1033</v>
      </c>
      <c r="B1040" s="10" t="s">
        <v>1645</v>
      </c>
      <c r="C1040" s="9" t="s">
        <v>28</v>
      </c>
      <c r="D1040" s="9" t="s">
        <v>1657</v>
      </c>
      <c r="E1040" s="22">
        <v>4</v>
      </c>
      <c r="F1040" s="43">
        <v>28</v>
      </c>
      <c r="G1040" s="43">
        <v>16</v>
      </c>
      <c r="H1040" s="43">
        <v>12</v>
      </c>
      <c r="J1040" s="16"/>
      <c r="K1040" s="16"/>
    </row>
    <row r="1041" spans="1:11" s="15" customFormat="1" ht="26.25">
      <c r="A1041" s="13">
        <f t="shared" si="24"/>
        <v>1034</v>
      </c>
      <c r="B1041" s="10" t="s">
        <v>1646</v>
      </c>
      <c r="C1041" s="9" t="s">
        <v>28</v>
      </c>
      <c r="D1041" s="9" t="s">
        <v>1658</v>
      </c>
      <c r="E1041" s="22">
        <v>5</v>
      </c>
      <c r="F1041" s="43">
        <v>20</v>
      </c>
      <c r="G1041" s="43">
        <v>10</v>
      </c>
      <c r="H1041" s="43">
        <v>10</v>
      </c>
      <c r="J1041" s="16"/>
      <c r="K1041" s="16"/>
    </row>
    <row r="1042" spans="1:11" s="15" customFormat="1" ht="26.25">
      <c r="A1042" s="13">
        <f t="shared" si="24"/>
        <v>1035</v>
      </c>
      <c r="B1042" s="10" t="s">
        <v>361</v>
      </c>
      <c r="C1042" s="9" t="s">
        <v>28</v>
      </c>
      <c r="D1042" s="9" t="s">
        <v>1659</v>
      </c>
      <c r="E1042" s="22">
        <v>2</v>
      </c>
      <c r="F1042" s="43">
        <v>30</v>
      </c>
      <c r="G1042" s="43">
        <v>16</v>
      </c>
      <c r="H1042" s="43">
        <v>14</v>
      </c>
      <c r="J1042" s="16"/>
      <c r="K1042" s="16"/>
    </row>
    <row r="1043" spans="1:11" s="15" customFormat="1" ht="26.25">
      <c r="A1043" s="13">
        <f t="shared" si="24"/>
        <v>1036</v>
      </c>
      <c r="B1043" s="10" t="s">
        <v>1647</v>
      </c>
      <c r="C1043" s="9" t="s">
        <v>28</v>
      </c>
      <c r="D1043" s="9" t="s">
        <v>1660</v>
      </c>
      <c r="E1043" s="22">
        <v>3</v>
      </c>
      <c r="F1043" s="43">
        <v>51</v>
      </c>
      <c r="G1043" s="43">
        <v>27</v>
      </c>
      <c r="H1043" s="43">
        <v>24</v>
      </c>
      <c r="J1043" s="16"/>
      <c r="K1043" s="16"/>
    </row>
    <row r="1044" spans="1:11" s="15" customFormat="1" ht="26.25">
      <c r="A1044" s="13">
        <f t="shared" si="24"/>
        <v>1037</v>
      </c>
      <c r="B1044" s="10" t="s">
        <v>1648</v>
      </c>
      <c r="C1044" s="9" t="s">
        <v>28</v>
      </c>
      <c r="D1044" s="9" t="s">
        <v>1661</v>
      </c>
      <c r="E1044" s="22">
        <v>3</v>
      </c>
      <c r="F1044" s="43">
        <v>21</v>
      </c>
      <c r="G1044" s="43">
        <v>12</v>
      </c>
      <c r="H1044" s="43">
        <v>9</v>
      </c>
      <c r="J1044" s="16"/>
      <c r="K1044" s="16"/>
    </row>
    <row r="1045" spans="1:11" s="15" customFormat="1" ht="26.25">
      <c r="A1045" s="13">
        <f t="shared" si="24"/>
        <v>1038</v>
      </c>
      <c r="B1045" s="10" t="s">
        <v>237</v>
      </c>
      <c r="C1045" s="9" t="s">
        <v>28</v>
      </c>
      <c r="D1045" s="9" t="s">
        <v>1662</v>
      </c>
      <c r="E1045" s="22">
        <v>4</v>
      </c>
      <c r="F1045" s="43">
        <v>24</v>
      </c>
      <c r="G1045" s="43">
        <v>12</v>
      </c>
      <c r="H1045" s="43">
        <v>12</v>
      </c>
      <c r="J1045" s="16"/>
      <c r="K1045" s="16"/>
    </row>
    <row r="1046" spans="1:11" s="15" customFormat="1" ht="26.25">
      <c r="A1046" s="13">
        <f t="shared" si="24"/>
        <v>1039</v>
      </c>
      <c r="B1046" s="10" t="s">
        <v>1649</v>
      </c>
      <c r="C1046" s="9" t="s">
        <v>28</v>
      </c>
      <c r="D1046" s="9" t="s">
        <v>1663</v>
      </c>
      <c r="E1046" s="22">
        <v>1</v>
      </c>
      <c r="F1046" s="43">
        <v>49</v>
      </c>
      <c r="G1046" s="43">
        <v>25</v>
      </c>
      <c r="H1046" s="43">
        <v>24</v>
      </c>
      <c r="J1046" s="16"/>
      <c r="K1046" s="16"/>
    </row>
    <row r="1047" spans="1:11" s="15" customFormat="1" ht="26.25">
      <c r="A1047" s="13">
        <f t="shared" si="24"/>
        <v>1040</v>
      </c>
      <c r="B1047" s="10" t="s">
        <v>1650</v>
      </c>
      <c r="C1047" s="9" t="s">
        <v>28</v>
      </c>
      <c r="D1047" s="9" t="s">
        <v>1664</v>
      </c>
      <c r="E1047" s="22">
        <v>1</v>
      </c>
      <c r="F1047" s="43">
        <v>87</v>
      </c>
      <c r="G1047" s="43">
        <v>44</v>
      </c>
      <c r="H1047" s="43">
        <v>43</v>
      </c>
      <c r="J1047" s="16"/>
      <c r="K1047" s="16"/>
    </row>
    <row r="1048" spans="1:11" s="15" customFormat="1" ht="26.25">
      <c r="A1048" s="13">
        <f t="shared" si="24"/>
        <v>1041</v>
      </c>
      <c r="B1048" s="10" t="s">
        <v>239</v>
      </c>
      <c r="C1048" s="9" t="s">
        <v>28</v>
      </c>
      <c r="D1048" s="9" t="s">
        <v>1665</v>
      </c>
      <c r="E1048" s="22">
        <v>2</v>
      </c>
      <c r="F1048" s="43">
        <v>14</v>
      </c>
      <c r="G1048" s="43">
        <v>8</v>
      </c>
      <c r="H1048" s="43">
        <v>6</v>
      </c>
      <c r="J1048" s="16"/>
      <c r="K1048" s="16"/>
    </row>
    <row r="1049" spans="1:11" s="15" customFormat="1" ht="26.25">
      <c r="A1049" s="13">
        <f t="shared" si="24"/>
        <v>1042</v>
      </c>
      <c r="B1049" s="10" t="s">
        <v>1666</v>
      </c>
      <c r="C1049" s="9" t="s">
        <v>635</v>
      </c>
      <c r="D1049" s="9" t="s">
        <v>1668</v>
      </c>
      <c r="E1049" s="22">
        <v>1</v>
      </c>
      <c r="F1049" s="43">
        <v>10282.25</v>
      </c>
      <c r="G1049" s="43">
        <v>5141</v>
      </c>
      <c r="H1049" s="43">
        <v>5141.25</v>
      </c>
      <c r="J1049" s="16"/>
      <c r="K1049" s="16"/>
    </row>
    <row r="1050" spans="1:11" s="15" customFormat="1" ht="26.25">
      <c r="A1050" s="13">
        <f t="shared" si="24"/>
        <v>1043</v>
      </c>
      <c r="B1050" s="10" t="s">
        <v>1666</v>
      </c>
      <c r="C1050" s="9" t="s">
        <v>635</v>
      </c>
      <c r="D1050" s="9" t="s">
        <v>1669</v>
      </c>
      <c r="E1050" s="22">
        <v>1</v>
      </c>
      <c r="F1050" s="43">
        <v>10282.25</v>
      </c>
      <c r="G1050" s="43">
        <v>5141</v>
      </c>
      <c r="H1050" s="43">
        <v>5141.25</v>
      </c>
      <c r="J1050" s="16"/>
      <c r="K1050" s="16"/>
    </row>
    <row r="1051" spans="1:11" s="15" customFormat="1" ht="66">
      <c r="A1051" s="13">
        <f t="shared" si="24"/>
        <v>1044</v>
      </c>
      <c r="B1051" s="10" t="s">
        <v>1667</v>
      </c>
      <c r="C1051" s="9" t="s">
        <v>739</v>
      </c>
      <c r="D1051" s="9" t="s">
        <v>1670</v>
      </c>
      <c r="E1051" s="22">
        <v>1</v>
      </c>
      <c r="F1051" s="43">
        <v>410</v>
      </c>
      <c r="G1051" s="43">
        <v>205</v>
      </c>
      <c r="H1051" s="43">
        <v>205</v>
      </c>
      <c r="I1051" s="15" t="s">
        <v>1861</v>
      </c>
      <c r="J1051" s="16"/>
      <c r="K1051" s="16"/>
    </row>
    <row r="1052" spans="1:11" s="15" customFormat="1" ht="26.25">
      <c r="A1052" s="13">
        <f t="shared" si="24"/>
        <v>1045</v>
      </c>
      <c r="B1052" s="10" t="s">
        <v>1674</v>
      </c>
      <c r="C1052" s="9" t="s">
        <v>1481</v>
      </c>
      <c r="D1052" s="9" t="s">
        <v>1677</v>
      </c>
      <c r="E1052" s="22">
        <v>1</v>
      </c>
      <c r="F1052" s="43">
        <v>1120</v>
      </c>
      <c r="G1052" s="43">
        <v>560</v>
      </c>
      <c r="H1052" s="43">
        <v>560</v>
      </c>
      <c r="J1052" s="16"/>
      <c r="K1052" s="16"/>
    </row>
    <row r="1053" spans="1:11" s="15" customFormat="1" ht="26.25">
      <c r="A1053" s="13">
        <f t="shared" si="24"/>
        <v>1046</v>
      </c>
      <c r="B1053" s="10" t="s">
        <v>1674</v>
      </c>
      <c r="C1053" s="9" t="s">
        <v>1481</v>
      </c>
      <c r="D1053" s="9" t="s">
        <v>1678</v>
      </c>
      <c r="E1053" s="22">
        <v>1</v>
      </c>
      <c r="F1053" s="43">
        <v>1120</v>
      </c>
      <c r="G1053" s="43">
        <v>560</v>
      </c>
      <c r="H1053" s="43">
        <v>560</v>
      </c>
      <c r="J1053" s="16"/>
      <c r="K1053" s="16"/>
    </row>
    <row r="1054" spans="1:11" s="15" customFormat="1" ht="26.25">
      <c r="A1054" s="13">
        <f t="shared" si="24"/>
        <v>1047</v>
      </c>
      <c r="B1054" s="10" t="s">
        <v>1674</v>
      </c>
      <c r="C1054" s="9" t="s">
        <v>1481</v>
      </c>
      <c r="D1054" s="9" t="s">
        <v>1679</v>
      </c>
      <c r="E1054" s="22">
        <v>1</v>
      </c>
      <c r="F1054" s="43">
        <v>1120</v>
      </c>
      <c r="G1054" s="43">
        <v>560</v>
      </c>
      <c r="H1054" s="43">
        <v>560</v>
      </c>
      <c r="I1054" s="15" t="s">
        <v>1862</v>
      </c>
      <c r="J1054" s="16"/>
      <c r="K1054" s="16"/>
    </row>
    <row r="1055" spans="1:11" s="15" customFormat="1" ht="26.25">
      <c r="A1055" s="13">
        <f t="shared" si="24"/>
        <v>1048</v>
      </c>
      <c r="B1055" s="10" t="s">
        <v>1675</v>
      </c>
      <c r="C1055" s="9" t="s">
        <v>1417</v>
      </c>
      <c r="D1055" s="9" t="s">
        <v>1680</v>
      </c>
      <c r="E1055" s="22">
        <v>5</v>
      </c>
      <c r="F1055" s="43">
        <v>1450</v>
      </c>
      <c r="G1055" s="43">
        <v>725</v>
      </c>
      <c r="H1055" s="43">
        <v>725</v>
      </c>
      <c r="J1055" s="16"/>
      <c r="K1055" s="16"/>
    </row>
    <row r="1056" spans="1:11" s="15" customFormat="1" ht="26.25">
      <c r="A1056" s="13">
        <f t="shared" si="24"/>
        <v>1049</v>
      </c>
      <c r="B1056" s="10" t="s">
        <v>1676</v>
      </c>
      <c r="C1056" s="9" t="s">
        <v>1417</v>
      </c>
      <c r="D1056" s="9" t="s">
        <v>1681</v>
      </c>
      <c r="E1056" s="22">
        <v>4</v>
      </c>
      <c r="F1056" s="43">
        <v>560</v>
      </c>
      <c r="G1056" s="43">
        <v>280</v>
      </c>
      <c r="H1056" s="43">
        <v>280</v>
      </c>
      <c r="J1056" s="16"/>
      <c r="K1056" s="16"/>
    </row>
    <row r="1057" spans="1:11" s="15" customFormat="1" ht="39">
      <c r="A1057" s="13">
        <f t="shared" si="24"/>
        <v>1050</v>
      </c>
      <c r="B1057" s="10" t="s">
        <v>1682</v>
      </c>
      <c r="C1057" s="9" t="s">
        <v>1683</v>
      </c>
      <c r="D1057" s="9" t="s">
        <v>1684</v>
      </c>
      <c r="E1057" s="22">
        <v>1</v>
      </c>
      <c r="F1057" s="43">
        <v>1050</v>
      </c>
      <c r="G1057" s="43">
        <v>525</v>
      </c>
      <c r="H1057" s="43">
        <v>525</v>
      </c>
      <c r="J1057" s="16"/>
      <c r="K1057" s="16"/>
    </row>
    <row r="1058" spans="1:11" s="15" customFormat="1" ht="39">
      <c r="A1058" s="13">
        <f t="shared" si="24"/>
        <v>1051</v>
      </c>
      <c r="B1058" s="10" t="s">
        <v>1682</v>
      </c>
      <c r="C1058" s="9" t="s">
        <v>1683</v>
      </c>
      <c r="D1058" s="9" t="s">
        <v>1685</v>
      </c>
      <c r="E1058" s="22">
        <v>1</v>
      </c>
      <c r="F1058" s="43">
        <v>1050</v>
      </c>
      <c r="G1058" s="43">
        <v>525</v>
      </c>
      <c r="H1058" s="43">
        <v>525</v>
      </c>
      <c r="J1058" s="16"/>
      <c r="K1058" s="16"/>
    </row>
    <row r="1059" spans="1:11" s="15" customFormat="1" ht="39">
      <c r="A1059" s="13">
        <f t="shared" si="24"/>
        <v>1052</v>
      </c>
      <c r="B1059" s="10" t="s">
        <v>1682</v>
      </c>
      <c r="C1059" s="9" t="s">
        <v>1683</v>
      </c>
      <c r="D1059" s="9" t="s">
        <v>1686</v>
      </c>
      <c r="E1059" s="22">
        <v>1</v>
      </c>
      <c r="F1059" s="43">
        <v>1050</v>
      </c>
      <c r="G1059" s="43">
        <v>525</v>
      </c>
      <c r="H1059" s="43">
        <v>525</v>
      </c>
      <c r="J1059" s="16"/>
      <c r="K1059" s="16"/>
    </row>
    <row r="1060" spans="1:11" s="15" customFormat="1" ht="26.25">
      <c r="A1060" s="13">
        <f t="shared" si="24"/>
        <v>1053</v>
      </c>
      <c r="B1060" s="10" t="s">
        <v>1687</v>
      </c>
      <c r="C1060" s="9" t="s">
        <v>1524</v>
      </c>
      <c r="D1060" s="9" t="s">
        <v>1693</v>
      </c>
      <c r="E1060" s="22">
        <v>1</v>
      </c>
      <c r="F1060" s="43">
        <v>905</v>
      </c>
      <c r="G1060" s="43">
        <v>453</v>
      </c>
      <c r="H1060" s="43">
        <v>452</v>
      </c>
      <c r="J1060" s="16"/>
      <c r="K1060" s="16"/>
    </row>
    <row r="1061" spans="1:11" s="15" customFormat="1" ht="26.25">
      <c r="A1061" s="13">
        <f t="shared" si="24"/>
        <v>1054</v>
      </c>
      <c r="B1061" s="10" t="s">
        <v>710</v>
      </c>
      <c r="C1061" s="9" t="s">
        <v>779</v>
      </c>
      <c r="D1061" s="9" t="s">
        <v>1694</v>
      </c>
      <c r="E1061" s="22">
        <v>1</v>
      </c>
      <c r="F1061" s="43">
        <v>975</v>
      </c>
      <c r="G1061" s="43">
        <v>487.5</v>
      </c>
      <c r="H1061" s="43">
        <v>487.5</v>
      </c>
      <c r="J1061" s="16"/>
      <c r="K1061" s="16"/>
    </row>
    <row r="1062" spans="1:11" s="15" customFormat="1" ht="39">
      <c r="A1062" s="13">
        <f t="shared" si="24"/>
        <v>1055</v>
      </c>
      <c r="B1062" s="10" t="s">
        <v>1688</v>
      </c>
      <c r="C1062" s="9" t="s">
        <v>988</v>
      </c>
      <c r="D1062" s="9" t="s">
        <v>1695</v>
      </c>
      <c r="E1062" s="22">
        <v>1</v>
      </c>
      <c r="F1062" s="43">
        <v>72</v>
      </c>
      <c r="G1062" s="43">
        <v>36</v>
      </c>
      <c r="H1062" s="43">
        <v>36</v>
      </c>
      <c r="J1062" s="16"/>
      <c r="K1062" s="16"/>
    </row>
    <row r="1063" spans="1:11" s="15" customFormat="1" ht="26.25">
      <c r="A1063" s="13">
        <f t="shared" si="24"/>
        <v>1056</v>
      </c>
      <c r="B1063" s="10" t="s">
        <v>1689</v>
      </c>
      <c r="C1063" s="9" t="s">
        <v>1524</v>
      </c>
      <c r="D1063" s="9" t="s">
        <v>1696</v>
      </c>
      <c r="E1063" s="22">
        <v>1</v>
      </c>
      <c r="F1063" s="43">
        <v>600</v>
      </c>
      <c r="G1063" s="43">
        <v>300</v>
      </c>
      <c r="H1063" s="43">
        <v>300</v>
      </c>
      <c r="J1063" s="16"/>
      <c r="K1063" s="16"/>
    </row>
    <row r="1064" spans="1:11" s="15" customFormat="1" ht="52.5">
      <c r="A1064" s="13">
        <f t="shared" si="24"/>
        <v>1057</v>
      </c>
      <c r="B1064" s="10" t="s">
        <v>1690</v>
      </c>
      <c r="C1064" s="9" t="s">
        <v>630</v>
      </c>
      <c r="D1064" s="9" t="s">
        <v>1697</v>
      </c>
      <c r="E1064" s="22">
        <v>1</v>
      </c>
      <c r="F1064" s="43">
        <v>163</v>
      </c>
      <c r="G1064" s="43">
        <v>82</v>
      </c>
      <c r="H1064" s="43">
        <v>81</v>
      </c>
      <c r="J1064" s="16"/>
      <c r="K1064" s="16"/>
    </row>
    <row r="1065" spans="1:11" s="15" customFormat="1" ht="39">
      <c r="A1065" s="13">
        <f t="shared" si="24"/>
        <v>1058</v>
      </c>
      <c r="B1065" s="10" t="s">
        <v>1691</v>
      </c>
      <c r="C1065" s="9" t="s">
        <v>1083</v>
      </c>
      <c r="D1065" s="9" t="s">
        <v>1698</v>
      </c>
      <c r="E1065" s="22">
        <v>1</v>
      </c>
      <c r="F1065" s="43">
        <v>95</v>
      </c>
      <c r="G1065" s="43">
        <v>48</v>
      </c>
      <c r="H1065" s="43">
        <v>47</v>
      </c>
      <c r="J1065" s="16"/>
      <c r="K1065" s="16"/>
    </row>
    <row r="1066" spans="1:11" s="15" customFormat="1" ht="66">
      <c r="A1066" s="13">
        <f t="shared" si="24"/>
        <v>1059</v>
      </c>
      <c r="B1066" s="10" t="s">
        <v>1667</v>
      </c>
      <c r="C1066" s="9" t="s">
        <v>1692</v>
      </c>
      <c r="D1066" s="9" t="s">
        <v>1699</v>
      </c>
      <c r="E1066" s="22">
        <v>1</v>
      </c>
      <c r="F1066" s="43">
        <v>410</v>
      </c>
      <c r="G1066" s="43">
        <v>205</v>
      </c>
      <c r="H1066" s="43">
        <v>205</v>
      </c>
      <c r="J1066" s="16"/>
      <c r="K1066" s="16"/>
    </row>
    <row r="1067" spans="1:11" s="15" customFormat="1" ht="39">
      <c r="A1067" s="13">
        <f t="shared" si="24"/>
        <v>1060</v>
      </c>
      <c r="B1067" s="10" t="s">
        <v>1700</v>
      </c>
      <c r="C1067" s="9" t="s">
        <v>28</v>
      </c>
      <c r="D1067" s="9" t="s">
        <v>1705</v>
      </c>
      <c r="E1067" s="22">
        <v>1</v>
      </c>
      <c r="F1067" s="43">
        <v>112</v>
      </c>
      <c r="G1067" s="43">
        <v>56</v>
      </c>
      <c r="H1067" s="43">
        <v>56</v>
      </c>
      <c r="J1067" s="16"/>
      <c r="K1067" s="16"/>
    </row>
    <row r="1068" spans="1:11" s="15" customFormat="1" ht="39">
      <c r="A1068" s="13">
        <f t="shared" si="24"/>
        <v>1061</v>
      </c>
      <c r="B1068" s="10" t="s">
        <v>1701</v>
      </c>
      <c r="C1068" s="9" t="s">
        <v>28</v>
      </c>
      <c r="D1068" s="9" t="s">
        <v>1706</v>
      </c>
      <c r="E1068" s="22">
        <v>1</v>
      </c>
      <c r="F1068" s="43">
        <v>63</v>
      </c>
      <c r="G1068" s="43">
        <v>32</v>
      </c>
      <c r="H1068" s="43">
        <v>31</v>
      </c>
      <c r="J1068" s="16"/>
      <c r="K1068" s="16"/>
    </row>
    <row r="1069" spans="1:11" s="15" customFormat="1" ht="26.25">
      <c r="A1069" s="13">
        <f t="shared" si="24"/>
        <v>1062</v>
      </c>
      <c r="B1069" s="10" t="s">
        <v>1112</v>
      </c>
      <c r="C1069" s="9" t="s">
        <v>28</v>
      </c>
      <c r="D1069" s="9" t="s">
        <v>1707</v>
      </c>
      <c r="E1069" s="22">
        <v>1</v>
      </c>
      <c r="F1069" s="43">
        <v>53</v>
      </c>
      <c r="G1069" s="43">
        <v>27</v>
      </c>
      <c r="H1069" s="43">
        <v>26</v>
      </c>
      <c r="I1069" s="15" t="s">
        <v>1863</v>
      </c>
      <c r="J1069" s="16"/>
      <c r="K1069" s="16"/>
    </row>
    <row r="1070" spans="1:11" s="15" customFormat="1" ht="26.25">
      <c r="A1070" s="13">
        <f t="shared" si="24"/>
        <v>1063</v>
      </c>
      <c r="B1070" s="10" t="s">
        <v>1395</v>
      </c>
      <c r="C1070" s="9" t="s">
        <v>28</v>
      </c>
      <c r="D1070" s="9" t="s">
        <v>1708</v>
      </c>
      <c r="E1070" s="22">
        <v>1</v>
      </c>
      <c r="F1070" s="43">
        <v>69</v>
      </c>
      <c r="G1070" s="43">
        <v>35</v>
      </c>
      <c r="H1070" s="43">
        <v>34</v>
      </c>
      <c r="J1070" s="16"/>
      <c r="K1070" s="16"/>
    </row>
    <row r="1071" spans="1:11" s="15" customFormat="1" ht="26.25">
      <c r="A1071" s="13">
        <f t="shared" si="24"/>
        <v>1064</v>
      </c>
      <c r="B1071" s="10" t="s">
        <v>1395</v>
      </c>
      <c r="C1071" s="9" t="s">
        <v>28</v>
      </c>
      <c r="D1071" s="9" t="s">
        <v>1709</v>
      </c>
      <c r="E1071" s="22">
        <v>1</v>
      </c>
      <c r="F1071" s="43">
        <v>69</v>
      </c>
      <c r="G1071" s="43">
        <v>35</v>
      </c>
      <c r="H1071" s="43">
        <v>34</v>
      </c>
      <c r="J1071" s="16"/>
      <c r="K1071" s="16"/>
    </row>
    <row r="1072" spans="1:11" s="15" customFormat="1" ht="26.25">
      <c r="A1072" s="13">
        <f t="shared" si="24"/>
        <v>1065</v>
      </c>
      <c r="B1072" s="10" t="s">
        <v>1702</v>
      </c>
      <c r="C1072" s="9" t="s">
        <v>28</v>
      </c>
      <c r="D1072" s="9" t="s">
        <v>1710</v>
      </c>
      <c r="E1072" s="22">
        <v>1</v>
      </c>
      <c r="F1072" s="43">
        <v>371</v>
      </c>
      <c r="G1072" s="43">
        <v>186</v>
      </c>
      <c r="H1072" s="43">
        <v>185</v>
      </c>
      <c r="J1072" s="16"/>
      <c r="K1072" s="16"/>
    </row>
    <row r="1073" spans="1:11" s="15" customFormat="1" ht="26.25">
      <c r="A1073" s="13">
        <f t="shared" si="24"/>
        <v>1066</v>
      </c>
      <c r="B1073" s="10" t="s">
        <v>1127</v>
      </c>
      <c r="C1073" s="9" t="s">
        <v>28</v>
      </c>
      <c r="D1073" s="9" t="s">
        <v>1711</v>
      </c>
      <c r="E1073" s="22">
        <v>1</v>
      </c>
      <c r="F1073" s="43">
        <v>46</v>
      </c>
      <c r="G1073" s="43">
        <v>23</v>
      </c>
      <c r="H1073" s="43">
        <v>23</v>
      </c>
      <c r="J1073" s="16"/>
      <c r="K1073" s="16"/>
    </row>
    <row r="1074" spans="1:11" s="15" customFormat="1" ht="26.25">
      <c r="A1074" s="13">
        <f t="shared" si="24"/>
        <v>1067</v>
      </c>
      <c r="B1074" s="10" t="s">
        <v>1156</v>
      </c>
      <c r="C1074" s="9" t="s">
        <v>28</v>
      </c>
      <c r="D1074" s="9" t="s">
        <v>1712</v>
      </c>
      <c r="E1074" s="22">
        <v>1</v>
      </c>
      <c r="F1074" s="43">
        <v>122</v>
      </c>
      <c r="G1074" s="43">
        <v>61</v>
      </c>
      <c r="H1074" s="43">
        <v>61</v>
      </c>
      <c r="J1074" s="16"/>
      <c r="K1074" s="16"/>
    </row>
    <row r="1075" spans="1:11" s="15" customFormat="1" ht="26.25">
      <c r="A1075" s="13">
        <f t="shared" si="24"/>
        <v>1068</v>
      </c>
      <c r="B1075" s="10" t="s">
        <v>1703</v>
      </c>
      <c r="C1075" s="9" t="s">
        <v>28</v>
      </c>
      <c r="D1075" s="9" t="s">
        <v>1713</v>
      </c>
      <c r="E1075" s="22">
        <v>1</v>
      </c>
      <c r="F1075" s="43">
        <v>18</v>
      </c>
      <c r="G1075" s="43">
        <v>9</v>
      </c>
      <c r="H1075" s="43">
        <v>9</v>
      </c>
      <c r="J1075" s="16"/>
      <c r="K1075" s="16"/>
    </row>
    <row r="1076" spans="1:11" s="15" customFormat="1" ht="26.25">
      <c r="A1076" s="13">
        <f t="shared" si="24"/>
        <v>1069</v>
      </c>
      <c r="B1076" s="10" t="s">
        <v>1413</v>
      </c>
      <c r="C1076" s="9" t="s">
        <v>28</v>
      </c>
      <c r="D1076" s="9" t="s">
        <v>1714</v>
      </c>
      <c r="E1076" s="22">
        <v>1</v>
      </c>
      <c r="F1076" s="43">
        <v>102</v>
      </c>
      <c r="G1076" s="43">
        <v>51</v>
      </c>
      <c r="H1076" s="43">
        <v>51</v>
      </c>
      <c r="J1076" s="16"/>
      <c r="K1076" s="16"/>
    </row>
    <row r="1077" spans="1:11" s="15" customFormat="1" ht="26.25">
      <c r="A1077" s="13">
        <f t="shared" si="24"/>
        <v>1070</v>
      </c>
      <c r="B1077" s="10" t="s">
        <v>1413</v>
      </c>
      <c r="C1077" s="9" t="s">
        <v>28</v>
      </c>
      <c r="D1077" s="9" t="s">
        <v>1715</v>
      </c>
      <c r="E1077" s="22">
        <v>1</v>
      </c>
      <c r="F1077" s="43">
        <v>102</v>
      </c>
      <c r="G1077" s="43">
        <v>51</v>
      </c>
      <c r="H1077" s="43">
        <v>51</v>
      </c>
      <c r="J1077" s="16"/>
      <c r="K1077" s="16"/>
    </row>
    <row r="1078" spans="1:11" s="15" customFormat="1" ht="26.25">
      <c r="A1078" s="13">
        <f t="shared" si="24"/>
        <v>1071</v>
      </c>
      <c r="B1078" s="10" t="s">
        <v>1704</v>
      </c>
      <c r="C1078" s="9" t="s">
        <v>28</v>
      </c>
      <c r="D1078" s="9" t="s">
        <v>1716</v>
      </c>
      <c r="E1078" s="22">
        <v>1</v>
      </c>
      <c r="F1078" s="43">
        <v>20</v>
      </c>
      <c r="G1078" s="43">
        <v>10</v>
      </c>
      <c r="H1078" s="43">
        <v>10</v>
      </c>
      <c r="J1078" s="16"/>
      <c r="K1078" s="16"/>
    </row>
    <row r="1079" spans="1:11" s="15" customFormat="1" ht="26.25">
      <c r="A1079" s="13">
        <f t="shared" si="24"/>
        <v>1072</v>
      </c>
      <c r="B1079" s="10" t="s">
        <v>1704</v>
      </c>
      <c r="C1079" s="9" t="s">
        <v>28</v>
      </c>
      <c r="D1079" s="9" t="s">
        <v>1717</v>
      </c>
      <c r="E1079" s="22">
        <v>1</v>
      </c>
      <c r="F1079" s="43">
        <v>20</v>
      </c>
      <c r="G1079" s="43">
        <v>10</v>
      </c>
      <c r="H1079" s="43">
        <v>10</v>
      </c>
      <c r="J1079" s="16"/>
      <c r="K1079" s="16"/>
    </row>
    <row r="1080" spans="1:11" s="15" customFormat="1" ht="26.25">
      <c r="A1080" s="13">
        <f t="shared" si="24"/>
        <v>1073</v>
      </c>
      <c r="B1080" s="10" t="s">
        <v>1704</v>
      </c>
      <c r="C1080" s="9" t="s">
        <v>28</v>
      </c>
      <c r="D1080" s="9" t="s">
        <v>1718</v>
      </c>
      <c r="E1080" s="22">
        <v>1</v>
      </c>
      <c r="F1080" s="43">
        <v>20</v>
      </c>
      <c r="G1080" s="43">
        <v>10</v>
      </c>
      <c r="H1080" s="43">
        <v>10</v>
      </c>
      <c r="J1080" s="16"/>
      <c r="K1080" s="16"/>
    </row>
    <row r="1081" spans="1:11" s="15" customFormat="1" ht="26.25">
      <c r="A1081" s="13">
        <f t="shared" si="24"/>
        <v>1074</v>
      </c>
      <c r="B1081" s="10" t="s">
        <v>1413</v>
      </c>
      <c r="C1081" s="9" t="s">
        <v>28</v>
      </c>
      <c r="D1081" s="9" t="s">
        <v>1719</v>
      </c>
      <c r="E1081" s="22">
        <v>1</v>
      </c>
      <c r="F1081" s="43">
        <v>102</v>
      </c>
      <c r="G1081" s="43">
        <v>51</v>
      </c>
      <c r="H1081" s="43">
        <v>51</v>
      </c>
      <c r="J1081" s="16"/>
      <c r="K1081" s="16"/>
    </row>
    <row r="1082" spans="1:11" s="15" customFormat="1" ht="26.25">
      <c r="A1082" s="13">
        <f t="shared" si="24"/>
        <v>1075</v>
      </c>
      <c r="B1082" s="10" t="s">
        <v>1726</v>
      </c>
      <c r="C1082" s="9" t="s">
        <v>635</v>
      </c>
      <c r="D1082" s="9" t="s">
        <v>1730</v>
      </c>
      <c r="E1082" s="22">
        <v>1</v>
      </c>
      <c r="F1082" s="43">
        <v>4970</v>
      </c>
      <c r="G1082" s="43">
        <v>2485</v>
      </c>
      <c r="H1082" s="43">
        <v>2485</v>
      </c>
      <c r="J1082" s="16"/>
      <c r="K1082" s="16"/>
    </row>
    <row r="1083" spans="1:11" s="15" customFormat="1" ht="26.25">
      <c r="A1083" s="13">
        <f t="shared" si="24"/>
        <v>1076</v>
      </c>
      <c r="B1083" s="10" t="s">
        <v>1727</v>
      </c>
      <c r="C1083" s="9" t="s">
        <v>635</v>
      </c>
      <c r="D1083" s="9" t="s">
        <v>1731</v>
      </c>
      <c r="E1083" s="22">
        <v>1</v>
      </c>
      <c r="F1083" s="43">
        <v>1859</v>
      </c>
      <c r="G1083" s="43">
        <v>930</v>
      </c>
      <c r="H1083" s="43">
        <v>929</v>
      </c>
      <c r="J1083" s="16"/>
      <c r="K1083" s="16"/>
    </row>
    <row r="1084" spans="1:11" s="15" customFormat="1" ht="26.25">
      <c r="A1084" s="13">
        <f t="shared" si="24"/>
        <v>1077</v>
      </c>
      <c r="B1084" s="10" t="s">
        <v>1728</v>
      </c>
      <c r="C1084" s="9" t="s">
        <v>635</v>
      </c>
      <c r="D1084" s="9" t="s">
        <v>1732</v>
      </c>
      <c r="E1084" s="22">
        <v>1</v>
      </c>
      <c r="F1084" s="43">
        <v>784.12</v>
      </c>
      <c r="G1084" s="43">
        <v>392</v>
      </c>
      <c r="H1084" s="43">
        <v>392.12</v>
      </c>
      <c r="J1084" s="16"/>
      <c r="K1084" s="16"/>
    </row>
    <row r="1085" spans="1:11" s="15" customFormat="1" ht="26.25">
      <c r="A1085" s="13">
        <f t="shared" si="24"/>
        <v>1078</v>
      </c>
      <c r="B1085" s="10" t="s">
        <v>1729</v>
      </c>
      <c r="C1085" s="9" t="s">
        <v>635</v>
      </c>
      <c r="D1085" s="9" t="s">
        <v>1733</v>
      </c>
      <c r="E1085" s="22">
        <v>1</v>
      </c>
      <c r="F1085" s="43">
        <v>159.67000000000002</v>
      </c>
      <c r="G1085" s="43">
        <v>80</v>
      </c>
      <c r="H1085" s="43">
        <v>79.67</v>
      </c>
      <c r="J1085" s="16"/>
      <c r="K1085" s="16"/>
    </row>
    <row r="1086" spans="1:11" s="15" customFormat="1" ht="26.25">
      <c r="A1086" s="13">
        <f t="shared" si="24"/>
        <v>1079</v>
      </c>
      <c r="B1086" s="10" t="s">
        <v>899</v>
      </c>
      <c r="C1086" s="9" t="s">
        <v>636</v>
      </c>
      <c r="D1086" s="9" t="s">
        <v>1734</v>
      </c>
      <c r="E1086" s="22">
        <v>1</v>
      </c>
      <c r="F1086" s="43">
        <v>159.8</v>
      </c>
      <c r="G1086" s="43">
        <v>79.9</v>
      </c>
      <c r="H1086" s="43">
        <v>79.9</v>
      </c>
      <c r="J1086" s="16"/>
      <c r="K1086" s="16"/>
    </row>
    <row r="1087" spans="1:11" s="15" customFormat="1" ht="26.25">
      <c r="A1087" s="13">
        <f t="shared" si="24"/>
        <v>1080</v>
      </c>
      <c r="B1087" s="10" t="s">
        <v>693</v>
      </c>
      <c r="C1087" s="9" t="s">
        <v>28</v>
      </c>
      <c r="D1087" s="9" t="s">
        <v>1735</v>
      </c>
      <c r="E1087" s="22">
        <v>1</v>
      </c>
      <c r="F1087" s="43">
        <v>75</v>
      </c>
      <c r="G1087" s="43">
        <v>38</v>
      </c>
      <c r="H1087" s="43">
        <v>37</v>
      </c>
      <c r="J1087" s="16"/>
      <c r="K1087" s="16"/>
    </row>
    <row r="1088" spans="1:11" s="15" customFormat="1" ht="26.25">
      <c r="A1088" s="13">
        <f t="shared" si="24"/>
        <v>1081</v>
      </c>
      <c r="B1088" s="10" t="s">
        <v>1770</v>
      </c>
      <c r="C1088" s="9">
        <v>2015</v>
      </c>
      <c r="D1088" s="9">
        <v>11211375</v>
      </c>
      <c r="E1088" s="22">
        <v>1</v>
      </c>
      <c r="F1088" s="43">
        <v>900</v>
      </c>
      <c r="G1088" s="43">
        <v>450</v>
      </c>
      <c r="H1088" s="43">
        <v>450</v>
      </c>
      <c r="I1088" s="15" t="s">
        <v>1864</v>
      </c>
      <c r="J1088" s="16"/>
      <c r="K1088" s="16"/>
    </row>
    <row r="1089" spans="1:8" s="15" customFormat="1" ht="26.25">
      <c r="A1089" s="13">
        <f t="shared" si="24"/>
        <v>1082</v>
      </c>
      <c r="B1089" s="12" t="s">
        <v>1786</v>
      </c>
      <c r="C1089" s="30" t="s">
        <v>375</v>
      </c>
      <c r="D1089" s="30" t="s">
        <v>1788</v>
      </c>
      <c r="E1089" s="22">
        <v>1</v>
      </c>
      <c r="F1089" s="38">
        <v>725.76</v>
      </c>
      <c r="G1089" s="38">
        <v>362.88</v>
      </c>
      <c r="H1089" s="38">
        <v>362.88</v>
      </c>
    </row>
    <row r="1090" spans="1:8" s="15" customFormat="1" ht="52.5">
      <c r="A1090" s="13">
        <f t="shared" si="24"/>
        <v>1083</v>
      </c>
      <c r="B1090" s="12" t="s">
        <v>1787</v>
      </c>
      <c r="C1090" s="30" t="s">
        <v>375</v>
      </c>
      <c r="D1090" s="30" t="s">
        <v>1789</v>
      </c>
      <c r="E1090" s="22">
        <v>1</v>
      </c>
      <c r="F1090" s="38">
        <v>4482</v>
      </c>
      <c r="G1090" s="38">
        <v>2241</v>
      </c>
      <c r="H1090" s="38">
        <v>2241</v>
      </c>
    </row>
    <row r="1091" spans="1:8" s="15" customFormat="1" ht="26.25">
      <c r="A1091" s="13">
        <f t="shared" si="24"/>
        <v>1084</v>
      </c>
      <c r="B1091" s="12" t="s">
        <v>1790</v>
      </c>
      <c r="C1091" s="30" t="s">
        <v>635</v>
      </c>
      <c r="D1091" s="30" t="s">
        <v>1793</v>
      </c>
      <c r="E1091" s="22">
        <v>1</v>
      </c>
      <c r="F1091" s="38">
        <v>845</v>
      </c>
      <c r="G1091" s="38">
        <v>423</v>
      </c>
      <c r="H1091" s="38">
        <v>422</v>
      </c>
    </row>
    <row r="1092" spans="1:8" s="15" customFormat="1" ht="26.25">
      <c r="A1092" s="13">
        <f t="shared" si="24"/>
        <v>1085</v>
      </c>
      <c r="B1092" s="12" t="s">
        <v>1790</v>
      </c>
      <c r="C1092" s="30" t="s">
        <v>635</v>
      </c>
      <c r="D1092" s="30" t="s">
        <v>1794</v>
      </c>
      <c r="E1092" s="22">
        <v>1</v>
      </c>
      <c r="F1092" s="38">
        <v>845</v>
      </c>
      <c r="G1092" s="38">
        <v>423</v>
      </c>
      <c r="H1092" s="38">
        <v>422</v>
      </c>
    </row>
    <row r="1093" spans="1:8" s="15" customFormat="1" ht="26.25">
      <c r="A1093" s="13">
        <f t="shared" si="24"/>
        <v>1086</v>
      </c>
      <c r="B1093" s="12" t="s">
        <v>1791</v>
      </c>
      <c r="C1093" s="30" t="s">
        <v>635</v>
      </c>
      <c r="D1093" s="30" t="s">
        <v>1795</v>
      </c>
      <c r="E1093" s="22">
        <v>1</v>
      </c>
      <c r="F1093" s="38">
        <v>845</v>
      </c>
      <c r="G1093" s="38">
        <v>423</v>
      </c>
      <c r="H1093" s="38">
        <v>422</v>
      </c>
    </row>
    <row r="1094" spans="1:8" s="15" customFormat="1" ht="26.25">
      <c r="A1094" s="13">
        <f t="shared" si="24"/>
        <v>1087</v>
      </c>
      <c r="B1094" s="12" t="s">
        <v>1792</v>
      </c>
      <c r="C1094" s="30" t="s">
        <v>635</v>
      </c>
      <c r="D1094" s="30" t="s">
        <v>1796</v>
      </c>
      <c r="E1094" s="22">
        <v>1</v>
      </c>
      <c r="F1094" s="38">
        <v>194.33</v>
      </c>
      <c r="G1094" s="38">
        <v>97</v>
      </c>
      <c r="H1094" s="38">
        <v>97.33</v>
      </c>
    </row>
    <row r="1095" spans="1:8" s="15" customFormat="1" ht="26.25">
      <c r="A1095" s="13">
        <f t="shared" si="24"/>
        <v>1088</v>
      </c>
      <c r="B1095" s="12" t="s">
        <v>1792</v>
      </c>
      <c r="C1095" s="30" t="s">
        <v>635</v>
      </c>
      <c r="D1095" s="30" t="s">
        <v>1797</v>
      </c>
      <c r="E1095" s="22">
        <v>1</v>
      </c>
      <c r="F1095" s="38">
        <v>194.33</v>
      </c>
      <c r="G1095" s="38">
        <v>97</v>
      </c>
      <c r="H1095" s="38">
        <v>97.33</v>
      </c>
    </row>
    <row r="1096" spans="1:8" s="15" customFormat="1" ht="26.25">
      <c r="A1096" s="13">
        <f t="shared" si="24"/>
        <v>1089</v>
      </c>
      <c r="B1096" s="12" t="s">
        <v>1792</v>
      </c>
      <c r="C1096" s="30" t="s">
        <v>635</v>
      </c>
      <c r="D1096" s="30" t="s">
        <v>1798</v>
      </c>
      <c r="E1096" s="22">
        <v>1</v>
      </c>
      <c r="F1096" s="38">
        <v>194.33</v>
      </c>
      <c r="G1096" s="38">
        <v>97</v>
      </c>
      <c r="H1096" s="38">
        <v>97.33</v>
      </c>
    </row>
    <row r="1097" spans="1:8" s="15" customFormat="1" ht="26.25">
      <c r="A1097" s="13">
        <f aca="true" t="shared" si="25" ref="A1097:A1108">A1096+1</f>
        <v>1090</v>
      </c>
      <c r="B1097" s="12" t="s">
        <v>1799</v>
      </c>
      <c r="C1097" s="30" t="s">
        <v>635</v>
      </c>
      <c r="D1097" s="30" t="s">
        <v>1800</v>
      </c>
      <c r="E1097" s="22">
        <v>1</v>
      </c>
      <c r="F1097" s="38">
        <v>256</v>
      </c>
      <c r="G1097" s="38">
        <v>128</v>
      </c>
      <c r="H1097" s="38">
        <v>128</v>
      </c>
    </row>
    <row r="1098" spans="1:8" s="15" customFormat="1" ht="26.25">
      <c r="A1098" s="13">
        <f t="shared" si="25"/>
        <v>1091</v>
      </c>
      <c r="B1098" s="12" t="s">
        <v>1801</v>
      </c>
      <c r="C1098" s="30" t="s">
        <v>1802</v>
      </c>
      <c r="D1098" s="30" t="s">
        <v>1803</v>
      </c>
      <c r="E1098" s="22">
        <v>1</v>
      </c>
      <c r="F1098" s="38">
        <v>460</v>
      </c>
      <c r="G1098" s="38">
        <v>230</v>
      </c>
      <c r="H1098" s="38">
        <v>230</v>
      </c>
    </row>
    <row r="1099" spans="1:8" s="15" customFormat="1" ht="26.25">
      <c r="A1099" s="13">
        <f t="shared" si="25"/>
        <v>1092</v>
      </c>
      <c r="B1099" s="12" t="s">
        <v>1801</v>
      </c>
      <c r="C1099" s="30" t="s">
        <v>1802</v>
      </c>
      <c r="D1099" s="30" t="s">
        <v>1804</v>
      </c>
      <c r="E1099" s="22">
        <v>1</v>
      </c>
      <c r="F1099" s="38">
        <v>460</v>
      </c>
      <c r="G1099" s="38">
        <v>230</v>
      </c>
      <c r="H1099" s="38">
        <v>230</v>
      </c>
    </row>
    <row r="1100" spans="1:8" s="15" customFormat="1" ht="26.25">
      <c r="A1100" s="13">
        <f t="shared" si="25"/>
        <v>1093</v>
      </c>
      <c r="B1100" s="12" t="s">
        <v>1801</v>
      </c>
      <c r="C1100" s="30" t="s">
        <v>1802</v>
      </c>
      <c r="D1100" s="30" t="s">
        <v>1805</v>
      </c>
      <c r="E1100" s="22">
        <v>1</v>
      </c>
      <c r="F1100" s="38">
        <v>460</v>
      </c>
      <c r="G1100" s="38">
        <v>230</v>
      </c>
      <c r="H1100" s="38">
        <v>230</v>
      </c>
    </row>
    <row r="1101" spans="1:8" s="15" customFormat="1" ht="26.25">
      <c r="A1101" s="13">
        <f t="shared" si="25"/>
        <v>1094</v>
      </c>
      <c r="B1101" s="12" t="s">
        <v>1801</v>
      </c>
      <c r="C1101" s="30" t="s">
        <v>1802</v>
      </c>
      <c r="D1101" s="30" t="s">
        <v>1806</v>
      </c>
      <c r="E1101" s="22">
        <v>1</v>
      </c>
      <c r="F1101" s="38">
        <v>460</v>
      </c>
      <c r="G1101" s="38">
        <v>230</v>
      </c>
      <c r="H1101" s="38">
        <v>230</v>
      </c>
    </row>
    <row r="1102" spans="1:8" s="15" customFormat="1" ht="26.25">
      <c r="A1102" s="13">
        <f t="shared" si="25"/>
        <v>1095</v>
      </c>
      <c r="B1102" s="12" t="s">
        <v>1801</v>
      </c>
      <c r="C1102" s="30" t="s">
        <v>1802</v>
      </c>
      <c r="D1102" s="30" t="s">
        <v>1807</v>
      </c>
      <c r="E1102" s="22">
        <v>1</v>
      </c>
      <c r="F1102" s="38">
        <v>460</v>
      </c>
      <c r="G1102" s="38">
        <v>230</v>
      </c>
      <c r="H1102" s="38">
        <v>230</v>
      </c>
    </row>
    <row r="1103" spans="1:8" s="15" customFormat="1" ht="26.25">
      <c r="A1103" s="13">
        <f t="shared" si="25"/>
        <v>1096</v>
      </c>
      <c r="B1103" s="12" t="s">
        <v>1801</v>
      </c>
      <c r="C1103" s="30" t="s">
        <v>1802</v>
      </c>
      <c r="D1103" s="30" t="s">
        <v>1808</v>
      </c>
      <c r="E1103" s="22">
        <v>1</v>
      </c>
      <c r="F1103" s="38">
        <v>460</v>
      </c>
      <c r="G1103" s="38">
        <v>230</v>
      </c>
      <c r="H1103" s="38">
        <v>230</v>
      </c>
    </row>
    <row r="1104" spans="1:8" s="15" customFormat="1" ht="26.25">
      <c r="A1104" s="13">
        <f t="shared" si="25"/>
        <v>1097</v>
      </c>
      <c r="B1104" s="12" t="s">
        <v>1801</v>
      </c>
      <c r="C1104" s="30" t="s">
        <v>1802</v>
      </c>
      <c r="D1104" s="30" t="s">
        <v>1809</v>
      </c>
      <c r="E1104" s="22">
        <v>1</v>
      </c>
      <c r="F1104" s="38">
        <v>460</v>
      </c>
      <c r="G1104" s="38">
        <v>230</v>
      </c>
      <c r="H1104" s="38">
        <v>230</v>
      </c>
    </row>
    <row r="1105" spans="1:8" s="15" customFormat="1" ht="26.25">
      <c r="A1105" s="13">
        <f t="shared" si="25"/>
        <v>1098</v>
      </c>
      <c r="B1105" s="12" t="s">
        <v>1801</v>
      </c>
      <c r="C1105" s="30" t="s">
        <v>1802</v>
      </c>
      <c r="D1105" s="30" t="s">
        <v>1810</v>
      </c>
      <c r="E1105" s="22">
        <v>1</v>
      </c>
      <c r="F1105" s="38">
        <v>460</v>
      </c>
      <c r="G1105" s="38">
        <v>230</v>
      </c>
      <c r="H1105" s="38">
        <v>230</v>
      </c>
    </row>
    <row r="1106" spans="1:8" s="15" customFormat="1" ht="26.25">
      <c r="A1106" s="13">
        <f t="shared" si="25"/>
        <v>1099</v>
      </c>
      <c r="B1106" s="12" t="s">
        <v>1811</v>
      </c>
      <c r="C1106" s="30" t="s">
        <v>635</v>
      </c>
      <c r="D1106" s="30" t="s">
        <v>1812</v>
      </c>
      <c r="E1106" s="22">
        <v>1</v>
      </c>
      <c r="F1106" s="38">
        <v>748</v>
      </c>
      <c r="G1106" s="38">
        <v>374</v>
      </c>
      <c r="H1106" s="38">
        <v>374</v>
      </c>
    </row>
    <row r="1107" spans="1:8" s="15" customFormat="1" ht="26.25">
      <c r="A1107" s="13">
        <f t="shared" si="25"/>
        <v>1100</v>
      </c>
      <c r="B1107" s="12" t="s">
        <v>1811</v>
      </c>
      <c r="C1107" s="30" t="s">
        <v>635</v>
      </c>
      <c r="D1107" s="30" t="s">
        <v>1813</v>
      </c>
      <c r="E1107" s="22">
        <v>1</v>
      </c>
      <c r="F1107" s="38">
        <v>748</v>
      </c>
      <c r="G1107" s="38">
        <v>374</v>
      </c>
      <c r="H1107" s="38">
        <v>374</v>
      </c>
    </row>
    <row r="1108" spans="1:8" s="15" customFormat="1" ht="26.25">
      <c r="A1108" s="13">
        <f t="shared" si="25"/>
        <v>1101</v>
      </c>
      <c r="B1108" s="12" t="s">
        <v>1814</v>
      </c>
      <c r="C1108" s="30" t="s">
        <v>635</v>
      </c>
      <c r="D1108" s="30" t="s">
        <v>1815</v>
      </c>
      <c r="E1108" s="22">
        <v>1</v>
      </c>
      <c r="F1108" s="38">
        <v>289.34000000000003</v>
      </c>
      <c r="G1108" s="38">
        <v>145</v>
      </c>
      <c r="H1108" s="38">
        <v>144.34</v>
      </c>
    </row>
  </sheetData>
  <sheetProtection/>
  <mergeCells count="3">
    <mergeCell ref="A2:H2"/>
    <mergeCell ref="A3:H3"/>
    <mergeCell ref="A1:H1"/>
  </mergeCells>
  <printOptions horizontalCentered="1"/>
  <pageMargins left="0.5905511811023623" right="0.3937007874015748" top="0.7874015748031497" bottom="0.3937007874015748" header="0.31496062992125984" footer="0.1968503937007874"/>
  <pageSetup horizontalDpi="600" verticalDpi="600" orientation="portrait" paperSize="9" scale="7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64">
      <selection activeCell="F32" sqref="F32"/>
    </sheetView>
  </sheetViews>
  <sheetFormatPr defaultColWidth="9.140625" defaultRowHeight="15"/>
  <cols>
    <col min="1" max="1" width="4.421875" style="0" customWidth="1"/>
    <col min="2" max="2" width="34.28125" style="0" customWidth="1"/>
    <col min="3" max="3" width="15.28125" style="0" customWidth="1"/>
    <col min="4" max="4" width="15.421875" style="1" customWidth="1"/>
    <col min="5" max="5" width="9.28125" style="0" customWidth="1"/>
    <col min="6" max="6" width="12.57421875" style="0" customWidth="1"/>
    <col min="7" max="7" width="11.421875" style="0" customWidth="1"/>
    <col min="8" max="8" width="14.28125" style="1" customWidth="1"/>
  </cols>
  <sheetData>
    <row r="1" spans="1:9" s="3" customFormat="1" ht="17.25">
      <c r="A1" s="46" t="s">
        <v>1872</v>
      </c>
      <c r="B1" s="46"/>
      <c r="C1" s="46"/>
      <c r="D1" s="46"/>
      <c r="E1" s="46"/>
      <c r="F1" s="46"/>
      <c r="G1" s="46"/>
      <c r="H1" s="46"/>
      <c r="I1" s="34"/>
    </row>
    <row r="2" spans="1:9" s="3" customFormat="1" ht="17.25" customHeight="1">
      <c r="A2" s="45" t="s">
        <v>1873</v>
      </c>
      <c r="B2" s="45"/>
      <c r="C2" s="45"/>
      <c r="D2" s="45"/>
      <c r="E2" s="45"/>
      <c r="F2" s="45"/>
      <c r="G2" s="45"/>
      <c r="H2" s="45"/>
      <c r="I2" s="33"/>
    </row>
    <row r="3" spans="1:9" s="3" customFormat="1" ht="17.25" customHeight="1">
      <c r="A3" s="45" t="s">
        <v>1871</v>
      </c>
      <c r="B3" s="45"/>
      <c r="C3" s="45"/>
      <c r="D3" s="45"/>
      <c r="E3" s="45"/>
      <c r="F3" s="45"/>
      <c r="G3" s="45"/>
      <c r="H3" s="45"/>
      <c r="I3" s="33"/>
    </row>
    <row r="4" spans="4:8" s="3" customFormat="1" ht="17.25">
      <c r="D4" s="4"/>
      <c r="F4" s="48"/>
      <c r="G4" s="48"/>
      <c r="H4" s="48"/>
    </row>
    <row r="5" spans="4:8" s="3" customFormat="1" ht="15">
      <c r="D5" s="4"/>
      <c r="F5" s="47"/>
      <c r="G5" s="47"/>
      <c r="H5" s="47"/>
    </row>
    <row r="6" ht="14.25">
      <c r="H6" s="2"/>
    </row>
    <row r="7" spans="1:8" s="40" customFormat="1" ht="72" customHeight="1">
      <c r="A7" s="35" t="s">
        <v>2</v>
      </c>
      <c r="B7" s="35" t="s">
        <v>0</v>
      </c>
      <c r="C7" s="35" t="s">
        <v>1</v>
      </c>
      <c r="D7" s="35" t="s">
        <v>1875</v>
      </c>
      <c r="E7" s="35" t="s">
        <v>1874</v>
      </c>
      <c r="F7" s="35" t="s">
        <v>3</v>
      </c>
      <c r="G7" s="35" t="s">
        <v>4</v>
      </c>
      <c r="H7" s="35" t="s">
        <v>5</v>
      </c>
    </row>
    <row r="8" spans="1:8" s="40" customFormat="1" ht="39">
      <c r="A8" s="36">
        <v>1</v>
      </c>
      <c r="B8" s="42" t="s">
        <v>74</v>
      </c>
      <c r="C8" s="36">
        <v>2014</v>
      </c>
      <c r="D8" s="36">
        <v>10400761</v>
      </c>
      <c r="E8" s="36">
        <v>1</v>
      </c>
      <c r="F8" s="38">
        <v>7310</v>
      </c>
      <c r="G8" s="38">
        <v>4085.55</v>
      </c>
      <c r="H8" s="38">
        <v>3224.4500000000003</v>
      </c>
    </row>
    <row r="9" spans="1:8" s="40" customFormat="1" ht="26.25">
      <c r="A9" s="36">
        <f aca="true" t="shared" si="0" ref="A9:A72">A8+1</f>
        <v>2</v>
      </c>
      <c r="B9" s="42" t="s">
        <v>75</v>
      </c>
      <c r="C9" s="36">
        <v>2009</v>
      </c>
      <c r="D9" s="36">
        <v>10400468</v>
      </c>
      <c r="E9" s="36">
        <v>1</v>
      </c>
      <c r="F9" s="38">
        <v>3996</v>
      </c>
      <c r="G9" s="38">
        <v>2530.8</v>
      </c>
      <c r="H9" s="38">
        <v>1465.2</v>
      </c>
    </row>
    <row r="10" spans="1:8" s="40" customFormat="1" ht="26.25">
      <c r="A10" s="36">
        <f t="shared" si="0"/>
        <v>3</v>
      </c>
      <c r="B10" s="42" t="s">
        <v>1876</v>
      </c>
      <c r="C10" s="30">
        <v>2009</v>
      </c>
      <c r="D10" s="30" t="s">
        <v>96</v>
      </c>
      <c r="E10" s="36">
        <v>1</v>
      </c>
      <c r="F10" s="38">
        <v>2316</v>
      </c>
      <c r="G10" s="38">
        <v>1466.8000000000002</v>
      </c>
      <c r="H10" s="38">
        <v>849.2</v>
      </c>
    </row>
    <row r="11" spans="1:8" s="40" customFormat="1" ht="26.25">
      <c r="A11" s="36">
        <f t="shared" si="0"/>
        <v>4</v>
      </c>
      <c r="B11" s="42" t="s">
        <v>1877</v>
      </c>
      <c r="C11" s="36">
        <v>2021</v>
      </c>
      <c r="D11" s="36">
        <v>10600601</v>
      </c>
      <c r="E11" s="36">
        <v>1</v>
      </c>
      <c r="F11" s="38">
        <v>3611.4</v>
      </c>
      <c r="G11" s="38">
        <v>2711.7000000000003</v>
      </c>
      <c r="H11" s="38">
        <v>899.7</v>
      </c>
    </row>
    <row r="12" spans="1:8" s="40" customFormat="1" ht="26.25">
      <c r="A12" s="36">
        <f t="shared" si="0"/>
        <v>5</v>
      </c>
      <c r="B12" s="42" t="s">
        <v>1749</v>
      </c>
      <c r="C12" s="30" t="s">
        <v>701</v>
      </c>
      <c r="D12" s="30" t="s">
        <v>1750</v>
      </c>
      <c r="E12" s="36">
        <v>1</v>
      </c>
      <c r="F12" s="38">
        <v>14400</v>
      </c>
      <c r="G12" s="38">
        <v>9120</v>
      </c>
      <c r="H12" s="38">
        <v>5280</v>
      </c>
    </row>
    <row r="13" spans="1:8" s="40" customFormat="1" ht="26.25">
      <c r="A13" s="36">
        <f t="shared" si="0"/>
        <v>6</v>
      </c>
      <c r="B13" s="42" t="s">
        <v>102</v>
      </c>
      <c r="C13" s="30" t="s">
        <v>701</v>
      </c>
      <c r="D13" s="30" t="s">
        <v>1751</v>
      </c>
      <c r="E13" s="36">
        <v>1</v>
      </c>
      <c r="F13" s="38">
        <v>6076</v>
      </c>
      <c r="G13" s="38">
        <v>3848.0800000000004</v>
      </c>
      <c r="H13" s="38">
        <v>2227.92</v>
      </c>
    </row>
    <row r="14" spans="1:8" s="40" customFormat="1" ht="39">
      <c r="A14" s="36">
        <f t="shared" si="0"/>
        <v>7</v>
      </c>
      <c r="B14" s="42" t="s">
        <v>190</v>
      </c>
      <c r="C14" s="37">
        <v>2013</v>
      </c>
      <c r="D14" s="37">
        <v>10400738</v>
      </c>
      <c r="E14" s="36">
        <v>1</v>
      </c>
      <c r="F14" s="38">
        <v>3454</v>
      </c>
      <c r="G14" s="38">
        <v>2358.86</v>
      </c>
      <c r="H14" s="38">
        <v>1095.14</v>
      </c>
    </row>
    <row r="15" spans="1:8" s="40" customFormat="1" ht="26.25">
      <c r="A15" s="36">
        <f t="shared" si="0"/>
        <v>8</v>
      </c>
      <c r="B15" s="42" t="s">
        <v>252</v>
      </c>
      <c r="C15" s="37">
        <v>2009</v>
      </c>
      <c r="D15" s="37">
        <v>10400447</v>
      </c>
      <c r="E15" s="36">
        <v>1</v>
      </c>
      <c r="F15" s="38">
        <v>9214</v>
      </c>
      <c r="G15" s="38">
        <v>5835.4800000000005</v>
      </c>
      <c r="H15" s="38">
        <v>3378.52</v>
      </c>
    </row>
    <row r="16" spans="1:8" s="40" customFormat="1" ht="26.25">
      <c r="A16" s="36">
        <f t="shared" si="0"/>
        <v>9</v>
      </c>
      <c r="B16" s="42" t="s">
        <v>256</v>
      </c>
      <c r="C16" s="37">
        <v>2009</v>
      </c>
      <c r="D16" s="37">
        <v>10400476</v>
      </c>
      <c r="E16" s="36">
        <v>1</v>
      </c>
      <c r="F16" s="38">
        <v>32480</v>
      </c>
      <c r="G16" s="38">
        <v>32480</v>
      </c>
      <c r="H16" s="38">
        <v>0</v>
      </c>
    </row>
    <row r="17" spans="1:8" s="40" customFormat="1" ht="26.25">
      <c r="A17" s="36">
        <f t="shared" si="0"/>
        <v>10</v>
      </c>
      <c r="B17" s="42" t="s">
        <v>257</v>
      </c>
      <c r="C17" s="37">
        <v>2009</v>
      </c>
      <c r="D17" s="37">
        <v>10400629</v>
      </c>
      <c r="E17" s="36">
        <v>1</v>
      </c>
      <c r="F17" s="38">
        <v>8582.61</v>
      </c>
      <c r="G17" s="38">
        <v>7142.63</v>
      </c>
      <c r="H17" s="38">
        <v>1439.98</v>
      </c>
    </row>
    <row r="18" spans="1:8" s="40" customFormat="1" ht="26.25">
      <c r="A18" s="36">
        <f t="shared" si="0"/>
        <v>11</v>
      </c>
      <c r="B18" s="42" t="s">
        <v>258</v>
      </c>
      <c r="C18" s="37">
        <v>2009</v>
      </c>
      <c r="D18" s="37">
        <v>10400102</v>
      </c>
      <c r="E18" s="36">
        <v>1</v>
      </c>
      <c r="F18" s="38">
        <v>2620</v>
      </c>
      <c r="G18" s="38">
        <v>1659.28</v>
      </c>
      <c r="H18" s="38">
        <v>960.72</v>
      </c>
    </row>
    <row r="19" spans="1:9" s="40" customFormat="1" ht="39">
      <c r="A19" s="36">
        <f t="shared" si="0"/>
        <v>12</v>
      </c>
      <c r="B19" s="42" t="s">
        <v>1878</v>
      </c>
      <c r="C19" s="37">
        <v>2009</v>
      </c>
      <c r="D19" s="37">
        <v>10400504</v>
      </c>
      <c r="E19" s="36">
        <v>1</v>
      </c>
      <c r="F19" s="39">
        <v>2250</v>
      </c>
      <c r="G19" s="39">
        <v>1425</v>
      </c>
      <c r="H19" s="39">
        <v>825</v>
      </c>
      <c r="I19" s="41"/>
    </row>
    <row r="20" spans="1:8" s="40" customFormat="1" ht="26.25">
      <c r="A20" s="36">
        <f t="shared" si="0"/>
        <v>13</v>
      </c>
      <c r="B20" s="42" t="s">
        <v>267</v>
      </c>
      <c r="C20" s="37">
        <v>2009</v>
      </c>
      <c r="D20" s="37">
        <v>10400509</v>
      </c>
      <c r="E20" s="36">
        <v>1</v>
      </c>
      <c r="F20" s="39">
        <v>1423</v>
      </c>
      <c r="G20" s="39">
        <v>901.36</v>
      </c>
      <c r="H20" s="39">
        <v>521.84</v>
      </c>
    </row>
    <row r="21" spans="1:8" s="40" customFormat="1" ht="39">
      <c r="A21" s="36">
        <f t="shared" si="0"/>
        <v>14</v>
      </c>
      <c r="B21" s="42" t="s">
        <v>1879</v>
      </c>
      <c r="C21" s="30" t="s">
        <v>650</v>
      </c>
      <c r="D21" s="30" t="s">
        <v>651</v>
      </c>
      <c r="E21" s="36">
        <v>1</v>
      </c>
      <c r="F21" s="38">
        <v>6290</v>
      </c>
      <c r="G21" s="38">
        <v>5289.39</v>
      </c>
      <c r="H21" s="38">
        <v>1000.61</v>
      </c>
    </row>
    <row r="22" spans="1:8" s="40" customFormat="1" ht="26.25">
      <c r="A22" s="36">
        <f t="shared" si="0"/>
        <v>15</v>
      </c>
      <c r="B22" s="42" t="s">
        <v>656</v>
      </c>
      <c r="C22" s="30" t="s">
        <v>657</v>
      </c>
      <c r="D22" s="30" t="s">
        <v>658</v>
      </c>
      <c r="E22" s="36">
        <v>1</v>
      </c>
      <c r="F22" s="38">
        <v>25177.95</v>
      </c>
      <c r="G22" s="38">
        <v>16578.38</v>
      </c>
      <c r="H22" s="38">
        <v>8599.57</v>
      </c>
    </row>
    <row r="23" spans="1:8" s="40" customFormat="1" ht="39">
      <c r="A23" s="36">
        <f t="shared" si="0"/>
        <v>16</v>
      </c>
      <c r="B23" s="42" t="s">
        <v>659</v>
      </c>
      <c r="C23" s="30" t="s">
        <v>660</v>
      </c>
      <c r="D23" s="30" t="s">
        <v>661</v>
      </c>
      <c r="E23" s="36">
        <v>1</v>
      </c>
      <c r="F23" s="38">
        <v>4571.1</v>
      </c>
      <c r="G23" s="38">
        <v>3498.31</v>
      </c>
      <c r="H23" s="38">
        <v>1072.79</v>
      </c>
    </row>
    <row r="24" spans="1:8" s="40" customFormat="1" ht="26.25">
      <c r="A24" s="36">
        <f t="shared" si="0"/>
        <v>17</v>
      </c>
      <c r="B24" s="42" t="s">
        <v>662</v>
      </c>
      <c r="C24" s="30" t="s">
        <v>663</v>
      </c>
      <c r="D24" s="30" t="s">
        <v>664</v>
      </c>
      <c r="E24" s="36">
        <v>1</v>
      </c>
      <c r="F24" s="38">
        <v>8600</v>
      </c>
      <c r="G24" s="38">
        <v>5446.72</v>
      </c>
      <c r="H24" s="38">
        <v>3153.28</v>
      </c>
    </row>
    <row r="25" spans="1:8" s="40" customFormat="1" ht="26.25">
      <c r="A25" s="36">
        <f t="shared" si="0"/>
        <v>18</v>
      </c>
      <c r="B25" s="42" t="s">
        <v>1880</v>
      </c>
      <c r="C25" s="30" t="s">
        <v>652</v>
      </c>
      <c r="D25" s="30" t="s">
        <v>654</v>
      </c>
      <c r="E25" s="36">
        <v>1</v>
      </c>
      <c r="F25" s="38">
        <v>155116.5</v>
      </c>
      <c r="G25" s="38">
        <v>129267.26000000001</v>
      </c>
      <c r="H25" s="38">
        <v>25849.24</v>
      </c>
    </row>
    <row r="26" spans="1:8" s="40" customFormat="1" ht="26.25">
      <c r="A26" s="36">
        <f t="shared" si="0"/>
        <v>19</v>
      </c>
      <c r="B26" s="42" t="s">
        <v>653</v>
      </c>
      <c r="C26" s="30" t="s">
        <v>652</v>
      </c>
      <c r="D26" s="30" t="s">
        <v>655</v>
      </c>
      <c r="E26" s="36">
        <v>1</v>
      </c>
      <c r="F26" s="38">
        <v>141900</v>
      </c>
      <c r="G26" s="38">
        <v>118249.67000000001</v>
      </c>
      <c r="H26" s="38">
        <v>23650.33</v>
      </c>
    </row>
    <row r="27" spans="1:8" s="40" customFormat="1" ht="26.25">
      <c r="A27" s="36">
        <f t="shared" si="0"/>
        <v>20</v>
      </c>
      <c r="B27" s="42" t="s">
        <v>700</v>
      </c>
      <c r="C27" s="30" t="s">
        <v>701</v>
      </c>
      <c r="D27" s="30" t="s">
        <v>702</v>
      </c>
      <c r="E27" s="36">
        <v>1</v>
      </c>
      <c r="F27" s="38">
        <v>5006</v>
      </c>
      <c r="G27" s="38">
        <v>3170.52</v>
      </c>
      <c r="H27" s="38">
        <v>1835.48</v>
      </c>
    </row>
    <row r="28" spans="1:8" s="40" customFormat="1" ht="39">
      <c r="A28" s="36">
        <f t="shared" si="0"/>
        <v>21</v>
      </c>
      <c r="B28" s="42" t="s">
        <v>703</v>
      </c>
      <c r="C28" s="30" t="s">
        <v>652</v>
      </c>
      <c r="D28" s="30" t="s">
        <v>704</v>
      </c>
      <c r="E28" s="36">
        <v>1</v>
      </c>
      <c r="F28" s="38">
        <v>2594</v>
      </c>
      <c r="G28" s="38">
        <v>1642.92</v>
      </c>
      <c r="H28" s="38">
        <v>951.08</v>
      </c>
    </row>
    <row r="29" spans="1:8" s="40" customFormat="1" ht="26.25">
      <c r="A29" s="36">
        <f t="shared" si="0"/>
        <v>22</v>
      </c>
      <c r="B29" s="42" t="s">
        <v>1881</v>
      </c>
      <c r="C29" s="30" t="s">
        <v>652</v>
      </c>
      <c r="D29" s="30" t="s">
        <v>729</v>
      </c>
      <c r="E29" s="36">
        <v>1</v>
      </c>
      <c r="F29" s="38">
        <v>3192</v>
      </c>
      <c r="G29" s="38">
        <v>2021.6000000000001</v>
      </c>
      <c r="H29" s="38">
        <v>1170.4</v>
      </c>
    </row>
    <row r="30" spans="1:8" s="40" customFormat="1" ht="26.25">
      <c r="A30" s="36">
        <f t="shared" si="0"/>
        <v>23</v>
      </c>
      <c r="B30" s="42" t="s">
        <v>727</v>
      </c>
      <c r="C30" s="30" t="s">
        <v>652</v>
      </c>
      <c r="D30" s="30" t="s">
        <v>730</v>
      </c>
      <c r="E30" s="36">
        <v>1</v>
      </c>
      <c r="F30" s="38">
        <v>4740</v>
      </c>
      <c r="G30" s="38">
        <v>3002</v>
      </c>
      <c r="H30" s="38">
        <v>1738</v>
      </c>
    </row>
    <row r="31" spans="1:8" s="40" customFormat="1" ht="26.25">
      <c r="A31" s="36">
        <f t="shared" si="0"/>
        <v>24</v>
      </c>
      <c r="B31" s="42" t="s">
        <v>728</v>
      </c>
      <c r="C31" s="30" t="s">
        <v>652</v>
      </c>
      <c r="D31" s="30" t="s">
        <v>731</v>
      </c>
      <c r="E31" s="36">
        <v>1</v>
      </c>
      <c r="F31" s="38">
        <v>6196</v>
      </c>
      <c r="G31" s="38">
        <v>3924.0800000000004</v>
      </c>
      <c r="H31" s="38">
        <v>2271.92</v>
      </c>
    </row>
    <row r="32" spans="1:8" s="40" customFormat="1" ht="26.25">
      <c r="A32" s="36">
        <f t="shared" si="0"/>
        <v>25</v>
      </c>
      <c r="B32" s="42" t="s">
        <v>734</v>
      </c>
      <c r="C32" s="30" t="s">
        <v>701</v>
      </c>
      <c r="D32" s="30" t="s">
        <v>735</v>
      </c>
      <c r="E32" s="36">
        <v>1</v>
      </c>
      <c r="F32" s="38">
        <v>27000</v>
      </c>
      <c r="G32" s="38">
        <v>26112</v>
      </c>
      <c r="H32" s="38">
        <v>888</v>
      </c>
    </row>
    <row r="33" spans="1:8" s="40" customFormat="1" ht="39">
      <c r="A33" s="36">
        <f t="shared" si="0"/>
        <v>26</v>
      </c>
      <c r="B33" s="42" t="s">
        <v>1882</v>
      </c>
      <c r="C33" s="30" t="s">
        <v>701</v>
      </c>
      <c r="D33" s="30" t="s">
        <v>865</v>
      </c>
      <c r="E33" s="36">
        <v>1</v>
      </c>
      <c r="F33" s="38">
        <v>17650</v>
      </c>
      <c r="G33" s="38">
        <v>11178.28</v>
      </c>
      <c r="H33" s="38">
        <v>6471.72</v>
      </c>
    </row>
    <row r="34" spans="1:8" s="40" customFormat="1" ht="39">
      <c r="A34" s="36">
        <f t="shared" si="0"/>
        <v>27</v>
      </c>
      <c r="B34" s="42" t="s">
        <v>856</v>
      </c>
      <c r="C34" s="30" t="s">
        <v>701</v>
      </c>
      <c r="D34" s="30" t="s">
        <v>861</v>
      </c>
      <c r="E34" s="36">
        <v>1</v>
      </c>
      <c r="F34" s="38">
        <v>4092</v>
      </c>
      <c r="G34" s="38">
        <v>2591.6</v>
      </c>
      <c r="H34" s="38">
        <v>1500.4</v>
      </c>
    </row>
    <row r="35" spans="1:8" s="40" customFormat="1" ht="39">
      <c r="A35" s="36">
        <f t="shared" si="0"/>
        <v>28</v>
      </c>
      <c r="B35" s="42" t="s">
        <v>857</v>
      </c>
      <c r="C35" s="30" t="s">
        <v>701</v>
      </c>
      <c r="D35" s="30" t="s">
        <v>862</v>
      </c>
      <c r="E35" s="36">
        <v>1</v>
      </c>
      <c r="F35" s="38">
        <v>18800</v>
      </c>
      <c r="G35" s="38">
        <v>11906.720000000001</v>
      </c>
      <c r="H35" s="38">
        <v>6893.280000000001</v>
      </c>
    </row>
    <row r="36" spans="1:8" s="40" customFormat="1" ht="26.25">
      <c r="A36" s="36">
        <f t="shared" si="0"/>
        <v>29</v>
      </c>
      <c r="B36" s="42" t="s">
        <v>858</v>
      </c>
      <c r="C36" s="30" t="s">
        <v>701</v>
      </c>
      <c r="D36" s="30" t="s">
        <v>863</v>
      </c>
      <c r="E36" s="36">
        <v>1</v>
      </c>
      <c r="F36" s="38">
        <v>8772</v>
      </c>
      <c r="G36" s="38">
        <v>7367.530000000001</v>
      </c>
      <c r="H36" s="38">
        <v>1404.47</v>
      </c>
    </row>
    <row r="37" spans="1:8" s="40" customFormat="1" ht="26.25">
      <c r="A37" s="36">
        <f t="shared" si="0"/>
        <v>30</v>
      </c>
      <c r="B37" s="42" t="s">
        <v>859</v>
      </c>
      <c r="C37" s="30" t="s">
        <v>701</v>
      </c>
      <c r="D37" s="30" t="s">
        <v>864</v>
      </c>
      <c r="E37" s="36">
        <v>1</v>
      </c>
      <c r="F37" s="38">
        <v>6360</v>
      </c>
      <c r="G37" s="38">
        <v>4028</v>
      </c>
      <c r="H37" s="38">
        <v>2332</v>
      </c>
    </row>
    <row r="38" spans="1:8" s="40" customFormat="1" ht="26.25">
      <c r="A38" s="36">
        <f t="shared" si="0"/>
        <v>31</v>
      </c>
      <c r="B38" s="42" t="s">
        <v>860</v>
      </c>
      <c r="C38" s="30" t="s">
        <v>701</v>
      </c>
      <c r="D38" s="30" t="s">
        <v>863</v>
      </c>
      <c r="E38" s="36">
        <v>1</v>
      </c>
      <c r="F38" s="38">
        <v>15480</v>
      </c>
      <c r="G38" s="38">
        <v>14976</v>
      </c>
      <c r="H38" s="38">
        <v>504</v>
      </c>
    </row>
    <row r="39" spans="1:8" s="40" customFormat="1" ht="26.25">
      <c r="A39" s="36">
        <f t="shared" si="0"/>
        <v>32</v>
      </c>
      <c r="B39" s="42" t="s">
        <v>866</v>
      </c>
      <c r="C39" s="30" t="s">
        <v>701</v>
      </c>
      <c r="D39" s="30" t="s">
        <v>867</v>
      </c>
      <c r="E39" s="36">
        <v>1</v>
      </c>
      <c r="F39" s="38">
        <v>67827.26000000001</v>
      </c>
      <c r="G39" s="38">
        <v>42957.310000000005</v>
      </c>
      <c r="H39" s="38">
        <v>24869.95</v>
      </c>
    </row>
    <row r="40" spans="1:8" s="40" customFormat="1" ht="26.25">
      <c r="A40" s="36">
        <f t="shared" si="0"/>
        <v>33</v>
      </c>
      <c r="B40" s="42" t="s">
        <v>957</v>
      </c>
      <c r="C40" s="30" t="s">
        <v>701</v>
      </c>
      <c r="D40" s="30" t="s">
        <v>958</v>
      </c>
      <c r="E40" s="36">
        <v>1</v>
      </c>
      <c r="F40" s="38">
        <v>62400</v>
      </c>
      <c r="G40" s="38">
        <v>39520</v>
      </c>
      <c r="H40" s="38">
        <v>22880</v>
      </c>
    </row>
    <row r="41" spans="1:8" s="40" customFormat="1" ht="26.25">
      <c r="A41" s="36">
        <f t="shared" si="0"/>
        <v>34</v>
      </c>
      <c r="B41" s="42" t="s">
        <v>1883</v>
      </c>
      <c r="C41" s="30" t="s">
        <v>652</v>
      </c>
      <c r="D41" s="30" t="s">
        <v>959</v>
      </c>
      <c r="E41" s="36">
        <v>1</v>
      </c>
      <c r="F41" s="38">
        <v>4878</v>
      </c>
      <c r="G41" s="38">
        <v>3089.4</v>
      </c>
      <c r="H41" s="38">
        <v>1788.6000000000001</v>
      </c>
    </row>
    <row r="42" spans="1:8" s="40" customFormat="1" ht="26.25">
      <c r="A42" s="36">
        <f t="shared" si="0"/>
        <v>35</v>
      </c>
      <c r="B42" s="42" t="s">
        <v>1884</v>
      </c>
      <c r="C42" s="30" t="s">
        <v>701</v>
      </c>
      <c r="D42" s="30" t="s">
        <v>1035</v>
      </c>
      <c r="E42" s="36">
        <v>1</v>
      </c>
      <c r="F42" s="38">
        <v>10000</v>
      </c>
      <c r="G42" s="38">
        <v>6333.280000000001</v>
      </c>
      <c r="H42" s="38">
        <v>3666.7200000000003</v>
      </c>
    </row>
    <row r="43" spans="1:8" s="40" customFormat="1" ht="26.25">
      <c r="A43" s="36">
        <f t="shared" si="0"/>
        <v>36</v>
      </c>
      <c r="B43" s="42" t="s">
        <v>1029</v>
      </c>
      <c r="C43" s="30" t="s">
        <v>701</v>
      </c>
      <c r="D43" s="30" t="s">
        <v>1036</v>
      </c>
      <c r="E43" s="36">
        <v>1</v>
      </c>
      <c r="F43" s="38">
        <v>80042.40000000001</v>
      </c>
      <c r="G43" s="38">
        <v>77387.04000000001</v>
      </c>
      <c r="H43" s="38">
        <v>2655.36</v>
      </c>
    </row>
    <row r="44" spans="1:8" s="40" customFormat="1" ht="26.25">
      <c r="A44" s="36">
        <f t="shared" si="0"/>
        <v>37</v>
      </c>
      <c r="B44" s="42" t="s">
        <v>1030</v>
      </c>
      <c r="C44" s="30" t="s">
        <v>1031</v>
      </c>
      <c r="D44" s="30" t="s">
        <v>1037</v>
      </c>
      <c r="E44" s="36">
        <v>1</v>
      </c>
      <c r="F44" s="38">
        <v>6880</v>
      </c>
      <c r="G44" s="38">
        <v>6077.04</v>
      </c>
      <c r="H44" s="38">
        <v>802.96</v>
      </c>
    </row>
    <row r="45" spans="1:8" s="40" customFormat="1" ht="26.25">
      <c r="A45" s="36">
        <f t="shared" si="0"/>
        <v>38</v>
      </c>
      <c r="B45" s="42" t="s">
        <v>1032</v>
      </c>
      <c r="C45" s="30" t="s">
        <v>1033</v>
      </c>
      <c r="D45" s="30" t="s">
        <v>1038</v>
      </c>
      <c r="E45" s="36">
        <v>1</v>
      </c>
      <c r="F45" s="38">
        <v>4248</v>
      </c>
      <c r="G45" s="38">
        <v>3007.2000000000003</v>
      </c>
      <c r="H45" s="38">
        <v>1240.8</v>
      </c>
    </row>
    <row r="46" spans="1:8" s="40" customFormat="1" ht="26.25">
      <c r="A46" s="36">
        <f t="shared" si="0"/>
        <v>39</v>
      </c>
      <c r="B46" s="42" t="s">
        <v>1034</v>
      </c>
      <c r="C46" s="30" t="s">
        <v>701</v>
      </c>
      <c r="D46" s="30" t="s">
        <v>1039</v>
      </c>
      <c r="E46" s="36">
        <v>1</v>
      </c>
      <c r="F46" s="38">
        <v>3948</v>
      </c>
      <c r="G46" s="38">
        <v>2500.4</v>
      </c>
      <c r="H46" s="38">
        <v>1447.6000000000001</v>
      </c>
    </row>
    <row r="47" spans="1:8" s="40" customFormat="1" ht="26.25">
      <c r="A47" s="36">
        <f t="shared" si="0"/>
        <v>40</v>
      </c>
      <c r="B47" s="42" t="s">
        <v>1046</v>
      </c>
      <c r="C47" s="30" t="s">
        <v>1049</v>
      </c>
      <c r="D47" s="30" t="s">
        <v>1050</v>
      </c>
      <c r="E47" s="36">
        <v>1</v>
      </c>
      <c r="F47" s="38">
        <v>8415</v>
      </c>
      <c r="G47" s="38">
        <v>4630.88</v>
      </c>
      <c r="H47" s="38">
        <v>3784.1200000000003</v>
      </c>
    </row>
    <row r="48" spans="1:8" s="40" customFormat="1" ht="26.25">
      <c r="A48" s="36">
        <f t="shared" si="0"/>
        <v>41</v>
      </c>
      <c r="B48" s="42" t="s">
        <v>1047</v>
      </c>
      <c r="C48" s="30" t="s">
        <v>701</v>
      </c>
      <c r="D48" s="30" t="s">
        <v>1051</v>
      </c>
      <c r="E48" s="36">
        <v>1</v>
      </c>
      <c r="F48" s="38">
        <v>2000</v>
      </c>
      <c r="G48" s="38">
        <v>1266.72</v>
      </c>
      <c r="H48" s="38">
        <v>733.2800000000001</v>
      </c>
    </row>
    <row r="49" spans="1:8" s="40" customFormat="1" ht="26.25">
      <c r="A49" s="36">
        <f t="shared" si="0"/>
        <v>42</v>
      </c>
      <c r="B49" s="42" t="s">
        <v>1048</v>
      </c>
      <c r="C49" s="30" t="s">
        <v>701</v>
      </c>
      <c r="D49" s="30" t="s">
        <v>1052</v>
      </c>
      <c r="E49" s="36">
        <v>1</v>
      </c>
      <c r="F49" s="38">
        <v>17180</v>
      </c>
      <c r="G49" s="38">
        <v>10880.720000000001</v>
      </c>
      <c r="H49" s="38">
        <v>6299.280000000001</v>
      </c>
    </row>
    <row r="50" spans="1:8" s="40" customFormat="1" ht="26.25">
      <c r="A50" s="36">
        <f t="shared" si="0"/>
        <v>43</v>
      </c>
      <c r="B50" s="42" t="s">
        <v>1053</v>
      </c>
      <c r="C50" s="30" t="s">
        <v>652</v>
      </c>
      <c r="D50" s="30" t="s">
        <v>1066</v>
      </c>
      <c r="E50" s="36">
        <v>1</v>
      </c>
      <c r="F50" s="38">
        <v>7556</v>
      </c>
      <c r="G50" s="38">
        <v>4785.52</v>
      </c>
      <c r="H50" s="38">
        <v>2770.48</v>
      </c>
    </row>
    <row r="51" spans="1:8" s="40" customFormat="1" ht="26.25">
      <c r="A51" s="36">
        <f t="shared" si="0"/>
        <v>44</v>
      </c>
      <c r="B51" s="42" t="s">
        <v>1054</v>
      </c>
      <c r="C51" s="30" t="s">
        <v>652</v>
      </c>
      <c r="D51" s="30" t="s">
        <v>1067</v>
      </c>
      <c r="E51" s="36">
        <v>1</v>
      </c>
      <c r="F51" s="38">
        <v>3574</v>
      </c>
      <c r="G51" s="38">
        <v>2263.48</v>
      </c>
      <c r="H51" s="38">
        <v>1310.52</v>
      </c>
    </row>
    <row r="52" spans="1:8" s="40" customFormat="1" ht="26.25">
      <c r="A52" s="36">
        <f t="shared" si="0"/>
        <v>45</v>
      </c>
      <c r="B52" s="42" t="s">
        <v>1055</v>
      </c>
      <c r="C52" s="30" t="s">
        <v>652</v>
      </c>
      <c r="D52" s="30" t="s">
        <v>1068</v>
      </c>
      <c r="E52" s="36">
        <v>1</v>
      </c>
      <c r="F52" s="38">
        <v>2148</v>
      </c>
      <c r="G52" s="38">
        <v>1360.4</v>
      </c>
      <c r="H52" s="38">
        <v>787.6</v>
      </c>
    </row>
    <row r="53" spans="1:8" s="40" customFormat="1" ht="26.25">
      <c r="A53" s="36">
        <f t="shared" si="0"/>
        <v>46</v>
      </c>
      <c r="B53" s="42" t="s">
        <v>1056</v>
      </c>
      <c r="C53" s="30" t="s">
        <v>652</v>
      </c>
      <c r="D53" s="30" t="s">
        <v>1069</v>
      </c>
      <c r="E53" s="36">
        <v>1</v>
      </c>
      <c r="F53" s="38">
        <v>3148</v>
      </c>
      <c r="G53" s="38">
        <v>1993.68</v>
      </c>
      <c r="H53" s="38">
        <v>1154.3200000000002</v>
      </c>
    </row>
    <row r="54" spans="1:8" s="40" customFormat="1" ht="26.25">
      <c r="A54" s="36">
        <f t="shared" si="0"/>
        <v>47</v>
      </c>
      <c r="B54" s="42" t="s">
        <v>1057</v>
      </c>
      <c r="C54" s="30" t="s">
        <v>652</v>
      </c>
      <c r="D54" s="30" t="s">
        <v>1070</v>
      </c>
      <c r="E54" s="36">
        <v>1</v>
      </c>
      <c r="F54" s="38">
        <v>3722</v>
      </c>
      <c r="G54" s="38">
        <v>2357.32</v>
      </c>
      <c r="H54" s="38">
        <v>1364.68</v>
      </c>
    </row>
    <row r="55" spans="1:8" s="40" customFormat="1" ht="26.25">
      <c r="A55" s="36">
        <f t="shared" si="0"/>
        <v>48</v>
      </c>
      <c r="B55" s="42" t="s">
        <v>1058</v>
      </c>
      <c r="C55" s="30" t="s">
        <v>652</v>
      </c>
      <c r="D55" s="30" t="s">
        <v>1071</v>
      </c>
      <c r="E55" s="36">
        <v>1</v>
      </c>
      <c r="F55" s="38">
        <v>2232</v>
      </c>
      <c r="G55" s="38">
        <v>1413.6000000000001</v>
      </c>
      <c r="H55" s="38">
        <v>818.4000000000001</v>
      </c>
    </row>
    <row r="56" spans="1:8" s="40" customFormat="1" ht="26.25">
      <c r="A56" s="36">
        <f t="shared" si="0"/>
        <v>49</v>
      </c>
      <c r="B56" s="42" t="s">
        <v>1059</v>
      </c>
      <c r="C56" s="30" t="s">
        <v>652</v>
      </c>
      <c r="D56" s="30" t="s">
        <v>1072</v>
      </c>
      <c r="E56" s="36">
        <v>1</v>
      </c>
      <c r="F56" s="38">
        <v>5940</v>
      </c>
      <c r="G56" s="38">
        <v>3762</v>
      </c>
      <c r="H56" s="38">
        <v>2178</v>
      </c>
    </row>
    <row r="57" spans="1:8" s="40" customFormat="1" ht="26.25">
      <c r="A57" s="36">
        <f t="shared" si="0"/>
        <v>50</v>
      </c>
      <c r="B57" s="42" t="s">
        <v>1060</v>
      </c>
      <c r="C57" s="30" t="s">
        <v>652</v>
      </c>
      <c r="D57" s="30" t="s">
        <v>1073</v>
      </c>
      <c r="E57" s="36">
        <v>1</v>
      </c>
      <c r="F57" s="38">
        <v>5788</v>
      </c>
      <c r="G57" s="38">
        <v>3660.6800000000003</v>
      </c>
      <c r="H57" s="38">
        <v>2127.32</v>
      </c>
    </row>
    <row r="58" spans="1:8" s="40" customFormat="1" ht="26.25">
      <c r="A58" s="36">
        <f t="shared" si="0"/>
        <v>51</v>
      </c>
      <c r="B58" s="42" t="s">
        <v>1061</v>
      </c>
      <c r="C58" s="30" t="s">
        <v>652</v>
      </c>
      <c r="D58" s="30" t="s">
        <v>1074</v>
      </c>
      <c r="E58" s="36">
        <v>1</v>
      </c>
      <c r="F58" s="38">
        <v>9316</v>
      </c>
      <c r="G58" s="38">
        <v>5900.08</v>
      </c>
      <c r="H58" s="38">
        <v>3415.92</v>
      </c>
    </row>
    <row r="59" spans="1:8" s="40" customFormat="1" ht="26.25">
      <c r="A59" s="36">
        <f t="shared" si="0"/>
        <v>52</v>
      </c>
      <c r="B59" s="42" t="s">
        <v>1062</v>
      </c>
      <c r="C59" s="30" t="s">
        <v>652</v>
      </c>
      <c r="D59" s="30" t="s">
        <v>1075</v>
      </c>
      <c r="E59" s="36">
        <v>1</v>
      </c>
      <c r="F59" s="38">
        <v>5908</v>
      </c>
      <c r="G59" s="38">
        <v>3741.6800000000003</v>
      </c>
      <c r="H59" s="38">
        <v>2166.32</v>
      </c>
    </row>
    <row r="60" spans="1:8" s="40" customFormat="1" ht="26.25">
      <c r="A60" s="36">
        <f t="shared" si="0"/>
        <v>53</v>
      </c>
      <c r="B60" s="42" t="s">
        <v>1063</v>
      </c>
      <c r="C60" s="30" t="s">
        <v>652</v>
      </c>
      <c r="D60" s="30" t="s">
        <v>1076</v>
      </c>
      <c r="E60" s="36">
        <v>1</v>
      </c>
      <c r="F60" s="38">
        <v>2590</v>
      </c>
      <c r="G60" s="38">
        <v>1640.28</v>
      </c>
      <c r="H60" s="38">
        <v>949.72</v>
      </c>
    </row>
    <row r="61" spans="1:8" s="40" customFormat="1" ht="26.25">
      <c r="A61" s="36">
        <f t="shared" si="0"/>
        <v>54</v>
      </c>
      <c r="B61" s="42" t="s">
        <v>1064</v>
      </c>
      <c r="C61" s="30" t="s">
        <v>701</v>
      </c>
      <c r="D61" s="30" t="s">
        <v>1077</v>
      </c>
      <c r="E61" s="36">
        <v>1</v>
      </c>
      <c r="F61" s="38">
        <v>2420</v>
      </c>
      <c r="G61" s="38">
        <v>1532.72</v>
      </c>
      <c r="H61" s="38">
        <v>887.2800000000001</v>
      </c>
    </row>
    <row r="62" spans="1:8" s="40" customFormat="1" ht="26.25">
      <c r="A62" s="36">
        <f t="shared" si="0"/>
        <v>55</v>
      </c>
      <c r="B62" s="42" t="s">
        <v>1065</v>
      </c>
      <c r="C62" s="30" t="s">
        <v>701</v>
      </c>
      <c r="D62" s="30" t="s">
        <v>1078</v>
      </c>
      <c r="E62" s="36">
        <v>1</v>
      </c>
      <c r="F62" s="38">
        <v>5300</v>
      </c>
      <c r="G62" s="38">
        <v>3356.7200000000003</v>
      </c>
      <c r="H62" s="38">
        <v>1943.2800000000002</v>
      </c>
    </row>
    <row r="63" spans="1:8" s="40" customFormat="1" ht="26.25">
      <c r="A63" s="36">
        <f t="shared" si="0"/>
        <v>56</v>
      </c>
      <c r="B63" s="23" t="s">
        <v>1371</v>
      </c>
      <c r="C63" s="30" t="s">
        <v>652</v>
      </c>
      <c r="D63" s="30" t="s">
        <v>1378</v>
      </c>
      <c r="E63" s="36">
        <v>1</v>
      </c>
      <c r="F63" s="38">
        <v>2574</v>
      </c>
      <c r="G63" s="38">
        <v>1630.2</v>
      </c>
      <c r="H63" s="38">
        <v>943.8000000000001</v>
      </c>
    </row>
    <row r="64" spans="1:8" s="40" customFormat="1" ht="26.25">
      <c r="A64" s="36">
        <f t="shared" si="0"/>
        <v>57</v>
      </c>
      <c r="B64" s="23" t="s">
        <v>1372</v>
      </c>
      <c r="C64" s="30" t="s">
        <v>652</v>
      </c>
      <c r="D64" s="30" t="s">
        <v>1379</v>
      </c>
      <c r="E64" s="36">
        <v>1</v>
      </c>
      <c r="F64" s="38">
        <v>40026</v>
      </c>
      <c r="G64" s="38">
        <v>25349.800000000003</v>
      </c>
      <c r="H64" s="38">
        <v>14676.2</v>
      </c>
    </row>
    <row r="65" spans="1:8" s="40" customFormat="1" ht="39">
      <c r="A65" s="36">
        <f t="shared" si="0"/>
        <v>58</v>
      </c>
      <c r="B65" s="23" t="s">
        <v>1373</v>
      </c>
      <c r="C65" s="30" t="s">
        <v>652</v>
      </c>
      <c r="D65" s="30" t="s">
        <v>1380</v>
      </c>
      <c r="E65" s="36">
        <v>1</v>
      </c>
      <c r="F65" s="38">
        <v>2808</v>
      </c>
      <c r="G65" s="38">
        <v>1778.4</v>
      </c>
      <c r="H65" s="38">
        <v>1029.6000000000001</v>
      </c>
    </row>
    <row r="66" spans="1:8" s="40" customFormat="1" ht="26.25">
      <c r="A66" s="36">
        <f t="shared" si="0"/>
        <v>59</v>
      </c>
      <c r="B66" s="23" t="s">
        <v>1374</v>
      </c>
      <c r="C66" s="30" t="s">
        <v>652</v>
      </c>
      <c r="D66" s="30" t="s">
        <v>1381</v>
      </c>
      <c r="E66" s="36">
        <v>1</v>
      </c>
      <c r="F66" s="38">
        <v>2758</v>
      </c>
      <c r="G66" s="38">
        <v>1746.68</v>
      </c>
      <c r="H66" s="38">
        <v>1011.32</v>
      </c>
    </row>
    <row r="67" spans="1:8" s="40" customFormat="1" ht="26.25">
      <c r="A67" s="36">
        <f t="shared" si="0"/>
        <v>60</v>
      </c>
      <c r="B67" s="23" t="s">
        <v>1375</v>
      </c>
      <c r="C67" s="30" t="s">
        <v>652</v>
      </c>
      <c r="D67" s="30" t="s">
        <v>1382</v>
      </c>
      <c r="E67" s="36">
        <v>1</v>
      </c>
      <c r="F67" s="38">
        <v>8468</v>
      </c>
      <c r="G67" s="38">
        <v>5363.12</v>
      </c>
      <c r="H67" s="38">
        <v>3104.88</v>
      </c>
    </row>
    <row r="68" spans="1:8" s="40" customFormat="1" ht="26.25">
      <c r="A68" s="36">
        <f t="shared" si="0"/>
        <v>61</v>
      </c>
      <c r="B68" s="23" t="s">
        <v>1376</v>
      </c>
      <c r="C68" s="30" t="s">
        <v>652</v>
      </c>
      <c r="D68" s="30" t="s">
        <v>1383</v>
      </c>
      <c r="E68" s="36">
        <v>1</v>
      </c>
      <c r="F68" s="38">
        <v>3318</v>
      </c>
      <c r="G68" s="38">
        <v>2101.4</v>
      </c>
      <c r="H68" s="38">
        <v>1216.6000000000001</v>
      </c>
    </row>
    <row r="69" spans="1:8" s="40" customFormat="1" ht="26.25">
      <c r="A69" s="36">
        <f t="shared" si="0"/>
        <v>62</v>
      </c>
      <c r="B69" s="23" t="s">
        <v>1377</v>
      </c>
      <c r="C69" s="30" t="s">
        <v>652</v>
      </c>
      <c r="D69" s="30" t="s">
        <v>1384</v>
      </c>
      <c r="E69" s="36">
        <v>1</v>
      </c>
      <c r="F69" s="38">
        <v>2098</v>
      </c>
      <c r="G69" s="38">
        <v>1328.68</v>
      </c>
      <c r="H69" s="38">
        <v>769.32</v>
      </c>
    </row>
    <row r="70" spans="1:8" s="40" customFormat="1" ht="39">
      <c r="A70" s="36">
        <f t="shared" si="0"/>
        <v>63</v>
      </c>
      <c r="B70" s="42" t="s">
        <v>1619</v>
      </c>
      <c r="C70" s="30" t="s">
        <v>1620</v>
      </c>
      <c r="D70" s="30" t="s">
        <v>1624</v>
      </c>
      <c r="E70" s="36">
        <v>1</v>
      </c>
      <c r="F70" s="38">
        <v>6080</v>
      </c>
      <c r="G70" s="38">
        <v>3021.63</v>
      </c>
      <c r="H70" s="38">
        <v>3058.3700000000003</v>
      </c>
    </row>
    <row r="71" spans="1:8" s="40" customFormat="1" ht="26.25">
      <c r="A71" s="36">
        <f t="shared" si="0"/>
        <v>64</v>
      </c>
      <c r="B71" s="42" t="s">
        <v>1621</v>
      </c>
      <c r="C71" s="30" t="s">
        <v>1622</v>
      </c>
      <c r="D71" s="30" t="s">
        <v>1625</v>
      </c>
      <c r="E71" s="36">
        <v>1</v>
      </c>
      <c r="F71" s="38">
        <v>1132.24</v>
      </c>
      <c r="G71" s="38">
        <v>555.4200000000001</v>
      </c>
      <c r="H71" s="38">
        <v>576.83</v>
      </c>
    </row>
    <row r="72" spans="1:8" s="40" customFormat="1" ht="26.25">
      <c r="A72" s="36">
        <f t="shared" si="0"/>
        <v>65</v>
      </c>
      <c r="B72" s="42" t="s">
        <v>1623</v>
      </c>
      <c r="C72" s="30" t="s">
        <v>1622</v>
      </c>
      <c r="D72" s="30" t="s">
        <v>1626</v>
      </c>
      <c r="E72" s="36">
        <v>1</v>
      </c>
      <c r="F72" s="38">
        <v>1890.02</v>
      </c>
      <c r="G72" s="38">
        <v>927.0200000000001</v>
      </c>
      <c r="H72" s="38">
        <v>963</v>
      </c>
    </row>
    <row r="73" spans="1:8" s="40" customFormat="1" ht="26.25">
      <c r="A73" s="36">
        <f aca="true" t="shared" si="1" ref="A73:A99">A72+1</f>
        <v>66</v>
      </c>
      <c r="B73" s="42" t="s">
        <v>1627</v>
      </c>
      <c r="C73" s="30" t="s">
        <v>701</v>
      </c>
      <c r="D73" s="30" t="s">
        <v>1630</v>
      </c>
      <c r="E73" s="36">
        <v>1</v>
      </c>
      <c r="F73" s="38">
        <v>107332</v>
      </c>
      <c r="G73" s="38">
        <v>67976.88</v>
      </c>
      <c r="H73" s="38">
        <v>39355.12</v>
      </c>
    </row>
    <row r="74" spans="1:8" s="40" customFormat="1" ht="26.25">
      <c r="A74" s="36">
        <f t="shared" si="1"/>
        <v>67</v>
      </c>
      <c r="B74" s="42" t="s">
        <v>1628</v>
      </c>
      <c r="C74" s="30" t="s">
        <v>652</v>
      </c>
      <c r="D74" s="30" t="s">
        <v>1631</v>
      </c>
      <c r="E74" s="36">
        <v>1</v>
      </c>
      <c r="F74" s="38">
        <v>3012</v>
      </c>
      <c r="G74" s="38">
        <v>1907.6000000000001</v>
      </c>
      <c r="H74" s="38">
        <v>1104.4</v>
      </c>
    </row>
    <row r="75" spans="1:8" s="40" customFormat="1" ht="39">
      <c r="A75" s="36">
        <f t="shared" si="1"/>
        <v>68</v>
      </c>
      <c r="B75" s="42" t="s">
        <v>1629</v>
      </c>
      <c r="C75" s="30" t="s">
        <v>652</v>
      </c>
      <c r="D75" s="30" t="s">
        <v>1632</v>
      </c>
      <c r="E75" s="36">
        <v>1</v>
      </c>
      <c r="F75" s="38">
        <v>3188</v>
      </c>
      <c r="G75" s="38">
        <v>2019.1200000000001</v>
      </c>
      <c r="H75" s="38">
        <v>1168.88</v>
      </c>
    </row>
    <row r="76" spans="1:8" s="40" customFormat="1" ht="26.25">
      <c r="A76" s="36">
        <f t="shared" si="1"/>
        <v>69</v>
      </c>
      <c r="B76" s="42" t="s">
        <v>1671</v>
      </c>
      <c r="C76" s="30" t="s">
        <v>1672</v>
      </c>
      <c r="D76" s="30" t="s">
        <v>1673</v>
      </c>
      <c r="E76" s="36">
        <v>1</v>
      </c>
      <c r="F76" s="38">
        <v>20872.5</v>
      </c>
      <c r="G76" s="38">
        <v>17397.260000000002</v>
      </c>
      <c r="H76" s="38">
        <v>3475.2400000000002</v>
      </c>
    </row>
    <row r="77" spans="1:8" s="40" customFormat="1" ht="26.25">
      <c r="A77" s="36">
        <f t="shared" si="1"/>
        <v>70</v>
      </c>
      <c r="B77" s="42" t="s">
        <v>1720</v>
      </c>
      <c r="C77" s="30" t="s">
        <v>701</v>
      </c>
      <c r="D77" s="30" t="s">
        <v>1721</v>
      </c>
      <c r="E77" s="36">
        <v>1</v>
      </c>
      <c r="F77" s="38">
        <v>85928.78</v>
      </c>
      <c r="G77" s="38">
        <v>54421.51</v>
      </c>
      <c r="H77" s="38">
        <v>31507.27</v>
      </c>
    </row>
    <row r="78" spans="1:8" s="40" customFormat="1" ht="26.25">
      <c r="A78" s="36">
        <f t="shared" si="1"/>
        <v>71</v>
      </c>
      <c r="B78" s="42" t="s">
        <v>1722</v>
      </c>
      <c r="C78" s="30" t="s">
        <v>701</v>
      </c>
      <c r="D78" s="30" t="s">
        <v>1724</v>
      </c>
      <c r="E78" s="36">
        <v>1</v>
      </c>
      <c r="F78" s="38">
        <v>3432</v>
      </c>
      <c r="G78" s="38">
        <v>2173.6</v>
      </c>
      <c r="H78" s="38">
        <v>1258.4</v>
      </c>
    </row>
    <row r="79" spans="1:8" s="40" customFormat="1" ht="26.25">
      <c r="A79" s="36">
        <f t="shared" si="1"/>
        <v>72</v>
      </c>
      <c r="B79" s="42" t="s">
        <v>1723</v>
      </c>
      <c r="C79" s="30" t="s">
        <v>701</v>
      </c>
      <c r="D79" s="30" t="s">
        <v>1725</v>
      </c>
      <c r="E79" s="36">
        <v>1</v>
      </c>
      <c r="F79" s="38">
        <v>2054</v>
      </c>
      <c r="G79" s="38">
        <v>1300.92</v>
      </c>
      <c r="H79" s="38">
        <v>753.08</v>
      </c>
    </row>
    <row r="80" spans="1:8" s="40" customFormat="1" ht="66">
      <c r="A80" s="36">
        <f t="shared" si="1"/>
        <v>73</v>
      </c>
      <c r="B80" s="42" t="s">
        <v>1736</v>
      </c>
      <c r="C80" s="30" t="s">
        <v>701</v>
      </c>
      <c r="D80" s="30" t="s">
        <v>1737</v>
      </c>
      <c r="E80" s="36">
        <v>1</v>
      </c>
      <c r="F80" s="38">
        <v>12348</v>
      </c>
      <c r="G80" s="38">
        <v>7820.400000000001</v>
      </c>
      <c r="H80" s="38">
        <v>4527.6</v>
      </c>
    </row>
    <row r="81" spans="1:8" s="40" customFormat="1" ht="26.25">
      <c r="A81" s="36">
        <f t="shared" si="1"/>
        <v>74</v>
      </c>
      <c r="B81" s="42" t="s">
        <v>1747</v>
      </c>
      <c r="C81" s="30" t="s">
        <v>701</v>
      </c>
      <c r="D81" s="30" t="s">
        <v>1748</v>
      </c>
      <c r="E81" s="36">
        <v>1</v>
      </c>
      <c r="F81" s="38">
        <v>4888.26</v>
      </c>
      <c r="G81" s="38">
        <v>3095.9700000000003</v>
      </c>
      <c r="H81" s="38">
        <v>1792.2900000000002</v>
      </c>
    </row>
    <row r="82" spans="1:8" s="40" customFormat="1" ht="26.25">
      <c r="A82" s="36">
        <f t="shared" si="1"/>
        <v>75</v>
      </c>
      <c r="B82" s="42" t="s">
        <v>1752</v>
      </c>
      <c r="C82" s="30" t="s">
        <v>701</v>
      </c>
      <c r="D82" s="30" t="s">
        <v>1754</v>
      </c>
      <c r="E82" s="36">
        <v>1</v>
      </c>
      <c r="F82" s="38">
        <v>13959</v>
      </c>
      <c r="G82" s="38">
        <v>11620.27</v>
      </c>
      <c r="H82" s="38">
        <v>2338.73</v>
      </c>
    </row>
    <row r="83" spans="1:8" s="40" customFormat="1" ht="43.5" customHeight="1">
      <c r="A83" s="36">
        <f t="shared" si="1"/>
        <v>76</v>
      </c>
      <c r="B83" s="42" t="s">
        <v>1753</v>
      </c>
      <c r="C83" s="30" t="s">
        <v>701</v>
      </c>
      <c r="D83" s="30" t="s">
        <v>1755</v>
      </c>
      <c r="E83" s="36">
        <v>1</v>
      </c>
      <c r="F83" s="38">
        <v>9120</v>
      </c>
      <c r="G83" s="38">
        <v>5776</v>
      </c>
      <c r="H83" s="38">
        <v>3344</v>
      </c>
    </row>
    <row r="84" spans="1:8" s="40" customFormat="1" ht="26.25">
      <c r="A84" s="36">
        <f t="shared" si="1"/>
        <v>77</v>
      </c>
      <c r="B84" s="42" t="s">
        <v>750</v>
      </c>
      <c r="C84" s="30" t="s">
        <v>751</v>
      </c>
      <c r="D84" s="30" t="s">
        <v>1756</v>
      </c>
      <c r="E84" s="36">
        <v>1</v>
      </c>
      <c r="F84" s="38">
        <v>10006.2</v>
      </c>
      <c r="G84" s="38">
        <v>7678.54</v>
      </c>
      <c r="H84" s="38">
        <v>2327.6600000000003</v>
      </c>
    </row>
    <row r="85" spans="1:8" s="40" customFormat="1" ht="26.25">
      <c r="A85" s="36">
        <f t="shared" si="1"/>
        <v>78</v>
      </c>
      <c r="B85" s="42" t="s">
        <v>1757</v>
      </c>
      <c r="C85" s="30" t="s">
        <v>701</v>
      </c>
      <c r="D85" s="30" t="s">
        <v>1758</v>
      </c>
      <c r="E85" s="36">
        <v>1</v>
      </c>
      <c r="F85" s="38">
        <v>6372</v>
      </c>
      <c r="G85" s="38">
        <v>4035.6000000000004</v>
      </c>
      <c r="H85" s="38">
        <v>2336.4</v>
      </c>
    </row>
    <row r="86" spans="1:8" s="40" customFormat="1" ht="26.25">
      <c r="A86" s="36">
        <f t="shared" si="1"/>
        <v>79</v>
      </c>
      <c r="B86" s="42" t="s">
        <v>1759</v>
      </c>
      <c r="C86" s="30" t="s">
        <v>701</v>
      </c>
      <c r="D86" s="30" t="s">
        <v>1760</v>
      </c>
      <c r="E86" s="36">
        <v>1</v>
      </c>
      <c r="F86" s="38">
        <v>5000</v>
      </c>
      <c r="G86" s="38">
        <v>3166.7200000000003</v>
      </c>
      <c r="H86" s="38">
        <v>1833.2800000000002</v>
      </c>
    </row>
    <row r="87" spans="1:8" s="40" customFormat="1" ht="26.25">
      <c r="A87" s="36">
        <f t="shared" si="1"/>
        <v>80</v>
      </c>
      <c r="B87" s="42" t="s">
        <v>1761</v>
      </c>
      <c r="C87" s="30" t="s">
        <v>701</v>
      </c>
      <c r="D87" s="30" t="s">
        <v>1762</v>
      </c>
      <c r="E87" s="36">
        <v>1</v>
      </c>
      <c r="F87" s="38">
        <v>1422.4</v>
      </c>
      <c r="G87" s="38">
        <v>900.8000000000001</v>
      </c>
      <c r="H87" s="38">
        <v>521.6</v>
      </c>
    </row>
    <row r="88" spans="1:8" s="40" customFormat="1" ht="26.25">
      <c r="A88" s="36">
        <f t="shared" si="1"/>
        <v>81</v>
      </c>
      <c r="B88" s="42" t="s">
        <v>1774</v>
      </c>
      <c r="C88" s="30" t="s">
        <v>701</v>
      </c>
      <c r="D88" s="30" t="s">
        <v>1777</v>
      </c>
      <c r="E88" s="36">
        <v>1</v>
      </c>
      <c r="F88" s="38">
        <v>10604</v>
      </c>
      <c r="G88" s="38">
        <v>6804.29</v>
      </c>
      <c r="H88" s="38">
        <v>3799.71</v>
      </c>
    </row>
    <row r="89" spans="1:8" s="40" customFormat="1" ht="26.25">
      <c r="A89" s="36">
        <f t="shared" si="1"/>
        <v>82</v>
      </c>
      <c r="B89" s="42" t="s">
        <v>1775</v>
      </c>
      <c r="C89" s="30" t="s">
        <v>701</v>
      </c>
      <c r="D89" s="30" t="s">
        <v>1778</v>
      </c>
      <c r="E89" s="36">
        <v>1</v>
      </c>
      <c r="F89" s="38">
        <v>4446.5</v>
      </c>
      <c r="G89" s="38">
        <v>2853.1000000000004</v>
      </c>
      <c r="H89" s="38">
        <v>1593.4</v>
      </c>
    </row>
    <row r="90" spans="1:8" s="40" customFormat="1" ht="26.25">
      <c r="A90" s="36">
        <f t="shared" si="1"/>
        <v>83</v>
      </c>
      <c r="B90" s="42" t="s">
        <v>1776</v>
      </c>
      <c r="C90" s="30" t="s">
        <v>701</v>
      </c>
      <c r="D90" s="30" t="s">
        <v>1779</v>
      </c>
      <c r="E90" s="36">
        <v>1</v>
      </c>
      <c r="F90" s="38">
        <v>1302</v>
      </c>
      <c r="G90" s="38">
        <v>835.45</v>
      </c>
      <c r="H90" s="38">
        <v>466.55</v>
      </c>
    </row>
    <row r="91" spans="1:8" s="40" customFormat="1" ht="26.25">
      <c r="A91" s="36">
        <f t="shared" si="1"/>
        <v>84</v>
      </c>
      <c r="B91" s="42" t="s">
        <v>1771</v>
      </c>
      <c r="C91" s="30" t="s">
        <v>1772</v>
      </c>
      <c r="D91" s="30" t="s">
        <v>1773</v>
      </c>
      <c r="E91" s="36">
        <v>1</v>
      </c>
      <c r="F91" s="38">
        <v>3286.8</v>
      </c>
      <c r="G91" s="38">
        <v>2241.4700000000003</v>
      </c>
      <c r="H91" s="38">
        <v>1045.3300000000002</v>
      </c>
    </row>
    <row r="92" spans="1:8" s="40" customFormat="1" ht="26.25">
      <c r="A92" s="36">
        <f t="shared" si="1"/>
        <v>85</v>
      </c>
      <c r="B92" s="42" t="s">
        <v>1763</v>
      </c>
      <c r="C92" s="30" t="s">
        <v>701</v>
      </c>
      <c r="D92" s="30" t="s">
        <v>864</v>
      </c>
      <c r="E92" s="36">
        <v>1</v>
      </c>
      <c r="F92" s="38">
        <v>5006</v>
      </c>
      <c r="G92" s="38">
        <v>3170.52</v>
      </c>
      <c r="H92" s="38">
        <v>1835.48</v>
      </c>
    </row>
    <row r="93" spans="1:8" s="40" customFormat="1" ht="26.25">
      <c r="A93" s="36">
        <f t="shared" si="1"/>
        <v>86</v>
      </c>
      <c r="B93" s="42" t="s">
        <v>750</v>
      </c>
      <c r="C93" s="30" t="s">
        <v>751</v>
      </c>
      <c r="D93" s="30" t="s">
        <v>1764</v>
      </c>
      <c r="E93" s="36">
        <v>1</v>
      </c>
      <c r="F93" s="38">
        <v>10006.2</v>
      </c>
      <c r="G93" s="38">
        <v>7678.650000000001</v>
      </c>
      <c r="H93" s="38">
        <v>2327.55</v>
      </c>
    </row>
    <row r="94" spans="1:8" s="40" customFormat="1" ht="26.25">
      <c r="A94" s="36">
        <f t="shared" si="1"/>
        <v>87</v>
      </c>
      <c r="B94" s="42" t="s">
        <v>1780</v>
      </c>
      <c r="C94" s="30" t="s">
        <v>701</v>
      </c>
      <c r="D94" s="30" t="s">
        <v>1781</v>
      </c>
      <c r="E94" s="36">
        <v>1</v>
      </c>
      <c r="F94" s="38">
        <v>8906</v>
      </c>
      <c r="G94" s="38">
        <v>8697.76</v>
      </c>
      <c r="H94" s="38">
        <v>208.24</v>
      </c>
    </row>
    <row r="95" spans="1:8" s="40" customFormat="1" ht="26.25">
      <c r="A95" s="36">
        <f t="shared" si="1"/>
        <v>88</v>
      </c>
      <c r="B95" s="42" t="s">
        <v>1782</v>
      </c>
      <c r="C95" s="30" t="s">
        <v>701</v>
      </c>
      <c r="D95" s="30" t="s">
        <v>1783</v>
      </c>
      <c r="E95" s="36">
        <v>1</v>
      </c>
      <c r="F95" s="38">
        <v>38644</v>
      </c>
      <c r="G95" s="38">
        <v>24796.510000000002</v>
      </c>
      <c r="H95" s="38">
        <v>13847.49</v>
      </c>
    </row>
    <row r="96" spans="1:8" s="40" customFormat="1" ht="26.25">
      <c r="A96" s="36">
        <f t="shared" si="1"/>
        <v>89</v>
      </c>
      <c r="B96" s="42" t="s">
        <v>1784</v>
      </c>
      <c r="C96" s="30" t="s">
        <v>701</v>
      </c>
      <c r="D96" s="30" t="s">
        <v>1785</v>
      </c>
      <c r="E96" s="36">
        <v>1</v>
      </c>
      <c r="F96" s="38">
        <v>8901.300000000001</v>
      </c>
      <c r="G96" s="38">
        <v>5711.71</v>
      </c>
      <c r="H96" s="38">
        <v>3189.59</v>
      </c>
    </row>
    <row r="97" spans="1:8" s="40" customFormat="1" ht="26.25">
      <c r="A97" s="36">
        <f t="shared" si="1"/>
        <v>90</v>
      </c>
      <c r="B97" s="23" t="s">
        <v>1816</v>
      </c>
      <c r="C97" s="30" t="s">
        <v>652</v>
      </c>
      <c r="D97" s="30" t="s">
        <v>1819</v>
      </c>
      <c r="E97" s="36">
        <v>1</v>
      </c>
      <c r="F97" s="38">
        <v>39270</v>
      </c>
      <c r="G97" s="38">
        <v>33052.58</v>
      </c>
      <c r="H97" s="38">
        <v>6217.42</v>
      </c>
    </row>
    <row r="98" spans="1:8" s="40" customFormat="1" ht="26.25">
      <c r="A98" s="36">
        <f t="shared" si="1"/>
        <v>91</v>
      </c>
      <c r="B98" s="23" t="s">
        <v>1817</v>
      </c>
      <c r="C98" s="30" t="s">
        <v>652</v>
      </c>
      <c r="D98" s="30" t="s">
        <v>1820</v>
      </c>
      <c r="E98" s="36">
        <v>1</v>
      </c>
      <c r="F98" s="38">
        <v>34320</v>
      </c>
      <c r="G98" s="38">
        <v>22022</v>
      </c>
      <c r="H98" s="38">
        <v>12298</v>
      </c>
    </row>
    <row r="99" spans="1:8" s="40" customFormat="1" ht="26.25">
      <c r="A99" s="36">
        <f t="shared" si="1"/>
        <v>92</v>
      </c>
      <c r="B99" s="23" t="s">
        <v>1818</v>
      </c>
      <c r="C99" s="30" t="s">
        <v>652</v>
      </c>
      <c r="D99" s="30" t="s">
        <v>1821</v>
      </c>
      <c r="E99" s="36">
        <v>1</v>
      </c>
      <c r="F99" s="38">
        <v>27346</v>
      </c>
      <c r="G99" s="38">
        <v>17546.96</v>
      </c>
      <c r="H99" s="38">
        <v>9799.04</v>
      </c>
    </row>
  </sheetData>
  <sheetProtection/>
  <mergeCells count="5">
    <mergeCell ref="A1:H1"/>
    <mergeCell ref="A2:H2"/>
    <mergeCell ref="A3:H3"/>
    <mergeCell ref="F5:H5"/>
    <mergeCell ref="F4:H4"/>
  </mergeCells>
  <printOptions horizontalCentered="1"/>
  <pageMargins left="0.7874015748031497" right="0.3937007874015748" top="0.5905511811023623" bottom="0.5905511811023623" header="0.31496062992125984" footer="0.1968503937007874"/>
  <pageSetup horizontalDpi="600" verticalDpi="600" orientation="portrait" paperSize="9" scale="7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2021-04-13T13:09:07Z</dcterms:modified>
  <cp:category/>
  <cp:version/>
  <cp:contentType/>
  <cp:contentStatus/>
</cp:coreProperties>
</file>